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24" windowWidth="18804" windowHeight="7104" activeTab="5"/>
  </bookViews>
  <sheets>
    <sheet name="русский язык" sheetId="1" r:id="rId1"/>
    <sheet name="литература" sheetId="2" r:id="rId2"/>
    <sheet name="математика" sheetId="3" r:id="rId3"/>
    <sheet name="познание мира" sheetId="4" r:id="rId4"/>
    <sheet name="изо" sheetId="5" r:id="rId5"/>
    <sheet name="трудовое обучение" sheetId="6" r:id="rId6"/>
  </sheets>
  <definedNames/>
  <calcPr fullCalcOnLoad="1"/>
</workbook>
</file>

<file path=xl/sharedStrings.xml><?xml version="1.0" encoding="utf-8"?>
<sst xmlns="http://schemas.openxmlformats.org/spreadsheetml/2006/main" count="184" uniqueCount="33">
  <si>
    <t>ГУ "Средняя школа № 6 отдела образования акимата города Костаная"</t>
  </si>
  <si>
    <t>Анализ результатов итогов по русскому языку</t>
  </si>
  <si>
    <t>класс</t>
  </si>
  <si>
    <t>учитель</t>
  </si>
  <si>
    <t>всего уч-ся</t>
  </si>
  <si>
    <t>% успев.</t>
  </si>
  <si>
    <t>% кач.</t>
  </si>
  <si>
    <t>средний балл</t>
  </si>
  <si>
    <t>"5"</t>
  </si>
  <si>
    <t>"4"</t>
  </si>
  <si>
    <t>"3"</t>
  </si>
  <si>
    <t>"2"</t>
  </si>
  <si>
    <t>1А</t>
  </si>
  <si>
    <t>1Б</t>
  </si>
  <si>
    <t>Итого</t>
  </si>
  <si>
    <t>2А</t>
  </si>
  <si>
    <t>3А</t>
  </si>
  <si>
    <t>4А</t>
  </si>
  <si>
    <t>ИТОГО</t>
  </si>
  <si>
    <t>Болотова Ж.А.</t>
  </si>
  <si>
    <t>Терентьева Е.П.</t>
  </si>
  <si>
    <t>Филиппова Н.Я.</t>
  </si>
  <si>
    <t>Чумакова И.В.</t>
  </si>
  <si>
    <t>Анализ результатов итогов по математике</t>
  </si>
  <si>
    <t>Анализ результатов итогов по познанию мира</t>
  </si>
  <si>
    <t>Анализ результатов итогов по литературе</t>
  </si>
  <si>
    <t>Анализ результатов итогов по изобразительному искусству</t>
  </si>
  <si>
    <t>Анализ результатов итогов по трудовому обучению</t>
  </si>
  <si>
    <t>2008 - 2009   учебный год</t>
  </si>
  <si>
    <t>2008 - 2009  учебный год</t>
  </si>
  <si>
    <t>Шевченко О.В.</t>
  </si>
  <si>
    <t>4Б</t>
  </si>
  <si>
    <t>1 четверть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</si>
</sst>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horizontal="center"/>
    </xf>
    <xf numFmtId="0" fontId="43" fillId="12" borderId="10" xfId="0" applyFont="1" applyFill="1" applyBorder="1" applyAlignment="1">
      <alignment/>
    </xf>
    <xf numFmtId="0" fontId="43" fillId="12" borderId="10" xfId="0" applyFont="1" applyFill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2" fontId="43" fillId="33" borderId="10" xfId="0" applyNumberFormat="1" applyFont="1" applyFill="1" applyBorder="1" applyAlignment="1">
      <alignment horizontal="center"/>
    </xf>
    <xf numFmtId="2" fontId="43" fillId="12" borderId="10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34" borderId="0" xfId="0" applyFont="1" applyFill="1" applyBorder="1" applyAlignment="1">
      <alignment horizontal="center"/>
    </xf>
    <xf numFmtId="0" fontId="43" fillId="34" borderId="0" xfId="0" applyFont="1" applyFill="1" applyBorder="1" applyAlignment="1">
      <alignment horizontal="center"/>
    </xf>
    <xf numFmtId="2" fontId="42" fillId="34" borderId="10" xfId="0" applyNumberFormat="1" applyFont="1" applyFill="1" applyBorder="1" applyAlignment="1">
      <alignment horizontal="center"/>
    </xf>
    <xf numFmtId="0" fontId="44" fillId="0" borderId="10" xfId="0" applyFont="1" applyBorder="1" applyAlignment="1">
      <alignment/>
    </xf>
    <xf numFmtId="0" fontId="45" fillId="33" borderId="10" xfId="0" applyFont="1" applyFill="1" applyBorder="1" applyAlignment="1">
      <alignment/>
    </xf>
    <xf numFmtId="1" fontId="2" fillId="0" borderId="10" xfId="0" applyNumberFormat="1" applyFont="1" applyBorder="1" applyAlignment="1">
      <alignment horizontal="center"/>
    </xf>
    <xf numFmtId="0" fontId="43" fillId="12" borderId="10" xfId="0" applyNumberFormat="1" applyFont="1" applyFill="1" applyBorder="1" applyAlignment="1">
      <alignment horizontal="center"/>
    </xf>
    <xf numFmtId="0" fontId="43" fillId="33" borderId="10" xfId="0" applyNumberFormat="1" applyFont="1" applyFill="1" applyBorder="1" applyAlignment="1">
      <alignment horizontal="center"/>
    </xf>
    <xf numFmtId="0" fontId="4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6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0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4">
      <selection activeCell="M22" sqref="M22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18.28125" style="0" customWidth="1"/>
    <col min="5" max="5" width="5.28125" style="0" customWidth="1"/>
    <col min="6" max="6" width="5.140625" style="0" customWidth="1"/>
    <col min="7" max="8" width="4.7109375" style="0" customWidth="1"/>
    <col min="9" max="9" width="8.8515625" style="0" customWidth="1"/>
    <col min="10" max="10" width="7.00390625" style="0" customWidth="1"/>
  </cols>
  <sheetData>
    <row r="1" spans="1:12" ht="14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4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4.25">
      <c r="A4" s="38" t="s">
        <v>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ht="14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4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4.25">
      <c r="A7" s="38" t="s">
        <v>32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</row>
    <row r="8" spans="1:12" ht="14.25">
      <c r="A8" s="38" t="s">
        <v>28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</row>
    <row r="9" spans="1:12" ht="14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14.25" customHeight="1">
      <c r="A10" s="2"/>
      <c r="B10" s="39" t="s">
        <v>2</v>
      </c>
      <c r="C10" s="39" t="s">
        <v>3</v>
      </c>
      <c r="D10" s="41" t="s">
        <v>4</v>
      </c>
      <c r="E10" s="43"/>
      <c r="F10" s="44"/>
      <c r="G10" s="44"/>
      <c r="H10" s="45"/>
      <c r="I10" s="34" t="s">
        <v>5</v>
      </c>
      <c r="J10" s="35" t="s">
        <v>6</v>
      </c>
      <c r="K10" s="36" t="s">
        <v>7</v>
      </c>
      <c r="L10" s="37"/>
    </row>
    <row r="11" spans="1:12" ht="14.25">
      <c r="A11" s="2"/>
      <c r="B11" s="40"/>
      <c r="C11" s="40"/>
      <c r="D11" s="42"/>
      <c r="E11" s="3" t="s">
        <v>8</v>
      </c>
      <c r="F11" s="3" t="s">
        <v>9</v>
      </c>
      <c r="G11" s="3" t="s">
        <v>10</v>
      </c>
      <c r="H11" s="3" t="s">
        <v>11</v>
      </c>
      <c r="I11" s="34"/>
      <c r="J11" s="35"/>
      <c r="K11" s="36"/>
      <c r="L11" s="37"/>
    </row>
    <row r="12" spans="1:12" ht="14.25">
      <c r="A12" s="2"/>
      <c r="B12" s="4" t="s">
        <v>12</v>
      </c>
      <c r="C12" s="5" t="s">
        <v>22</v>
      </c>
      <c r="D12" s="6"/>
      <c r="E12" s="6"/>
      <c r="F12" s="6"/>
      <c r="G12" s="6"/>
      <c r="H12" s="6"/>
      <c r="I12" s="25"/>
      <c r="J12" s="33"/>
      <c r="K12" s="7"/>
      <c r="L12" s="18"/>
    </row>
    <row r="13" spans="1:12" ht="14.25">
      <c r="A13" s="8"/>
      <c r="B13" s="9" t="s">
        <v>13</v>
      </c>
      <c r="C13" s="23" t="s">
        <v>19</v>
      </c>
      <c r="D13" s="10"/>
      <c r="E13" s="10"/>
      <c r="F13" s="10"/>
      <c r="G13" s="10"/>
      <c r="H13" s="10"/>
      <c r="I13" s="28"/>
      <c r="J13" s="15"/>
      <c r="K13" s="15"/>
      <c r="L13" s="19"/>
    </row>
    <row r="14" spans="1:12" ht="14.25">
      <c r="A14" s="8"/>
      <c r="B14" s="11" t="s">
        <v>14</v>
      </c>
      <c r="C14" s="24"/>
      <c r="D14" s="12"/>
      <c r="E14" s="12"/>
      <c r="F14" s="12"/>
      <c r="G14" s="12"/>
      <c r="H14" s="12"/>
      <c r="I14" s="27"/>
      <c r="J14" s="27"/>
      <c r="K14" s="16"/>
      <c r="L14" s="20"/>
    </row>
    <row r="15" spans="1:12" ht="14.25">
      <c r="A15" s="8"/>
      <c r="B15" s="9" t="s">
        <v>15</v>
      </c>
      <c r="C15" s="23" t="s">
        <v>20</v>
      </c>
      <c r="D15" s="10">
        <v>25</v>
      </c>
      <c r="E15" s="10">
        <v>5</v>
      </c>
      <c r="F15" s="10">
        <v>13</v>
      </c>
      <c r="G15" s="10">
        <v>7</v>
      </c>
      <c r="H15" s="10">
        <v>0</v>
      </c>
      <c r="I15" s="28">
        <f aca="true" t="shared" si="0" ref="I15:I21">(E15+F15+G15)/D15*100</f>
        <v>100</v>
      </c>
      <c r="J15" s="15">
        <f aca="true" t="shared" si="1" ref="J15:J21">(E15+F15)/D15*100</f>
        <v>72</v>
      </c>
      <c r="K15" s="15">
        <f aca="true" t="shared" si="2" ref="K15:K20">(E15*5+F15*4+G15*3)/D15</f>
        <v>3.92</v>
      </c>
      <c r="L15" s="19"/>
    </row>
    <row r="16" spans="1:12" ht="14.25">
      <c r="A16" s="8"/>
      <c r="B16" s="9"/>
      <c r="C16" s="23"/>
      <c r="D16" s="10"/>
      <c r="E16" s="10"/>
      <c r="F16" s="10"/>
      <c r="G16" s="10"/>
      <c r="H16" s="10"/>
      <c r="I16" s="28"/>
      <c r="J16" s="15"/>
      <c r="K16" s="15"/>
      <c r="L16" s="19"/>
    </row>
    <row r="17" spans="1:12" ht="14.25">
      <c r="A17" s="8"/>
      <c r="B17" s="11" t="s">
        <v>14</v>
      </c>
      <c r="C17" s="24"/>
      <c r="D17" s="12">
        <f>(D15+D16)</f>
        <v>25</v>
      </c>
      <c r="E17" s="12">
        <f>E15+E16</f>
        <v>5</v>
      </c>
      <c r="F17" s="12">
        <f>F15+F16</f>
        <v>13</v>
      </c>
      <c r="G17" s="12">
        <f>G15+G16</f>
        <v>7</v>
      </c>
      <c r="H17" s="12">
        <f>H15+H16</f>
        <v>0</v>
      </c>
      <c r="I17" s="27">
        <f t="shared" si="0"/>
        <v>100</v>
      </c>
      <c r="J17" s="16">
        <f t="shared" si="1"/>
        <v>72</v>
      </c>
      <c r="K17" s="16">
        <f t="shared" si="2"/>
        <v>3.92</v>
      </c>
      <c r="L17" s="21"/>
    </row>
    <row r="18" spans="1:12" ht="14.25">
      <c r="A18" s="8"/>
      <c r="B18" s="9" t="s">
        <v>16</v>
      </c>
      <c r="C18" s="23" t="s">
        <v>19</v>
      </c>
      <c r="D18" s="10">
        <v>30</v>
      </c>
      <c r="E18" s="10">
        <v>4</v>
      </c>
      <c r="F18" s="10">
        <v>11</v>
      </c>
      <c r="G18" s="10">
        <v>15</v>
      </c>
      <c r="H18" s="10">
        <v>0</v>
      </c>
      <c r="I18" s="28">
        <f t="shared" si="0"/>
        <v>100</v>
      </c>
      <c r="J18" s="15">
        <f t="shared" si="1"/>
        <v>50</v>
      </c>
      <c r="K18" s="22">
        <f t="shared" si="2"/>
        <v>3.6333333333333333</v>
      </c>
      <c r="L18" s="20"/>
    </row>
    <row r="19" spans="1:12" ht="14.25">
      <c r="A19" s="8"/>
      <c r="B19" s="11" t="s">
        <v>14</v>
      </c>
      <c r="C19" s="24"/>
      <c r="D19" s="12">
        <v>30</v>
      </c>
      <c r="E19" s="12">
        <v>4</v>
      </c>
      <c r="F19" s="12">
        <v>11</v>
      </c>
      <c r="G19" s="12">
        <v>15</v>
      </c>
      <c r="H19" s="12">
        <v>0</v>
      </c>
      <c r="I19" s="27">
        <f t="shared" si="0"/>
        <v>100</v>
      </c>
      <c r="J19" s="16">
        <f t="shared" si="1"/>
        <v>50</v>
      </c>
      <c r="K19" s="16">
        <f t="shared" si="2"/>
        <v>3.6333333333333333</v>
      </c>
      <c r="L19" s="21"/>
    </row>
    <row r="20" spans="1:12" ht="14.25">
      <c r="A20" s="8"/>
      <c r="B20" s="9" t="s">
        <v>17</v>
      </c>
      <c r="C20" s="23" t="s">
        <v>30</v>
      </c>
      <c r="D20" s="10">
        <v>22</v>
      </c>
      <c r="E20" s="10">
        <v>0</v>
      </c>
      <c r="F20" s="10">
        <v>8</v>
      </c>
      <c r="G20" s="10">
        <v>14</v>
      </c>
      <c r="H20" s="10">
        <v>0</v>
      </c>
      <c r="I20" s="28">
        <f t="shared" si="0"/>
        <v>100</v>
      </c>
      <c r="J20" s="15">
        <f t="shared" si="1"/>
        <v>36.36363636363637</v>
      </c>
      <c r="K20" s="22">
        <f t="shared" si="2"/>
        <v>3.3636363636363638</v>
      </c>
      <c r="L20" s="20"/>
    </row>
    <row r="21" spans="1:12" ht="14.25">
      <c r="A21" s="8"/>
      <c r="B21" s="29" t="s">
        <v>31</v>
      </c>
      <c r="C21" s="30" t="s">
        <v>21</v>
      </c>
      <c r="D21" s="31">
        <v>26</v>
      </c>
      <c r="E21" s="31">
        <v>3</v>
      </c>
      <c r="F21" s="31">
        <v>5</v>
      </c>
      <c r="G21" s="31">
        <v>18</v>
      </c>
      <c r="H21" s="31">
        <v>0</v>
      </c>
      <c r="I21" s="46">
        <f t="shared" si="0"/>
        <v>100</v>
      </c>
      <c r="J21" s="32">
        <f t="shared" si="1"/>
        <v>30.76923076923077</v>
      </c>
      <c r="K21" s="32">
        <f>(E21*5+F21*4+G21*3+H21*2)/D21</f>
        <v>3.423076923076923</v>
      </c>
      <c r="L21" s="21"/>
    </row>
    <row r="22" spans="1:12" ht="14.25">
      <c r="A22" s="8"/>
      <c r="B22" s="11" t="s">
        <v>14</v>
      </c>
      <c r="C22" s="24"/>
      <c r="D22" s="12">
        <f>D20+D21</f>
        <v>48</v>
      </c>
      <c r="E22" s="12">
        <f>E20+E21</f>
        <v>3</v>
      </c>
      <c r="F22" s="12">
        <f>F20+F21</f>
        <v>13</v>
      </c>
      <c r="G22" s="12">
        <f>G20+G21</f>
        <v>32</v>
      </c>
      <c r="H22" s="12">
        <f>H20+H21</f>
        <v>0</v>
      </c>
      <c r="I22" s="27">
        <f>(E22+F22+G22)/D22*100</f>
        <v>100</v>
      </c>
      <c r="J22" s="16">
        <f>(E22+F22)/D22*100</f>
        <v>33.33333333333333</v>
      </c>
      <c r="K22" s="16">
        <f>(E22*5+F22*4+G22*3)/D22</f>
        <v>3.3958333333333335</v>
      </c>
      <c r="L22" s="20"/>
    </row>
    <row r="23" spans="1:12" ht="14.25">
      <c r="A23" s="8"/>
      <c r="B23" s="13" t="s">
        <v>18</v>
      </c>
      <c r="C23" s="13"/>
      <c r="D23" s="14">
        <f>D14+D17+D19+D22</f>
        <v>103</v>
      </c>
      <c r="E23" s="14">
        <f>E14+E17+E19+E22</f>
        <v>12</v>
      </c>
      <c r="F23" s="14">
        <f>F14+F17+F19+F22</f>
        <v>37</v>
      </c>
      <c r="G23" s="14">
        <f>G14+G17+G19+G22</f>
        <v>54</v>
      </c>
      <c r="H23" s="14">
        <f>H14+H17+H19+H22</f>
        <v>0</v>
      </c>
      <c r="I23" s="26">
        <f>(E23+F23+G23)/D23*100</f>
        <v>100</v>
      </c>
      <c r="J23" s="17">
        <f>(E23+F23)/D23*100</f>
        <v>47.57281553398058</v>
      </c>
      <c r="K23" s="17">
        <f>(E23*5+F23*4+G23*3)/D23</f>
        <v>3.592233009708738</v>
      </c>
      <c r="L23" s="21"/>
    </row>
    <row r="24" spans="1:12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sheetProtection/>
  <mergeCells count="12">
    <mergeCell ref="D10:D11"/>
    <mergeCell ref="E10:H10"/>
    <mergeCell ref="I10:I11"/>
    <mergeCell ref="J10:J11"/>
    <mergeCell ref="K10:K11"/>
    <mergeCell ref="L10:L11"/>
    <mergeCell ref="A1:L1"/>
    <mergeCell ref="A4:L4"/>
    <mergeCell ref="A7:L7"/>
    <mergeCell ref="A8:L8"/>
    <mergeCell ref="B10:B11"/>
    <mergeCell ref="C10:C1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4">
      <selection activeCell="H21" sqref="H21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18.28125" style="0" customWidth="1"/>
    <col min="5" max="5" width="5.28125" style="0" customWidth="1"/>
    <col min="6" max="6" width="5.140625" style="0" customWidth="1"/>
    <col min="7" max="8" width="4.7109375" style="0" customWidth="1"/>
    <col min="9" max="9" width="8.8515625" style="0" customWidth="1"/>
    <col min="10" max="10" width="7.00390625" style="0" customWidth="1"/>
  </cols>
  <sheetData>
    <row r="1" spans="1:12" ht="14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4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4.25">
      <c r="A4" s="38" t="s">
        <v>25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ht="14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4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4.25">
      <c r="A7" s="38" t="s">
        <v>32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</row>
    <row r="8" spans="1:12" ht="14.25">
      <c r="A8" s="38" t="s">
        <v>29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</row>
    <row r="9" spans="1:12" ht="14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14.25" customHeight="1">
      <c r="A10" s="2"/>
      <c r="B10" s="39" t="s">
        <v>2</v>
      </c>
      <c r="C10" s="39" t="s">
        <v>3</v>
      </c>
      <c r="D10" s="41" t="s">
        <v>4</v>
      </c>
      <c r="E10" s="43"/>
      <c r="F10" s="44"/>
      <c r="G10" s="44"/>
      <c r="H10" s="45"/>
      <c r="I10" s="34" t="s">
        <v>5</v>
      </c>
      <c r="J10" s="35" t="s">
        <v>6</v>
      </c>
      <c r="K10" s="36" t="s">
        <v>7</v>
      </c>
      <c r="L10" s="37"/>
    </row>
    <row r="11" spans="1:12" ht="14.25">
      <c r="A11" s="2"/>
      <c r="B11" s="40"/>
      <c r="C11" s="40"/>
      <c r="D11" s="42"/>
      <c r="E11" s="3" t="s">
        <v>8</v>
      </c>
      <c r="F11" s="3" t="s">
        <v>9</v>
      </c>
      <c r="G11" s="3" t="s">
        <v>10</v>
      </c>
      <c r="H11" s="3" t="s">
        <v>11</v>
      </c>
      <c r="I11" s="34"/>
      <c r="J11" s="35"/>
      <c r="K11" s="36"/>
      <c r="L11" s="37"/>
    </row>
    <row r="12" spans="1:12" ht="14.25">
      <c r="A12" s="2"/>
      <c r="B12" s="4" t="s">
        <v>12</v>
      </c>
      <c r="C12" s="5" t="s">
        <v>22</v>
      </c>
      <c r="D12" s="6"/>
      <c r="E12" s="6"/>
      <c r="F12" s="6"/>
      <c r="G12" s="6"/>
      <c r="H12" s="6"/>
      <c r="I12" s="25"/>
      <c r="J12" s="33"/>
      <c r="K12" s="7"/>
      <c r="L12" s="18"/>
    </row>
    <row r="13" spans="1:12" ht="14.25">
      <c r="A13" s="8"/>
      <c r="B13" s="9" t="s">
        <v>13</v>
      </c>
      <c r="C13" s="23" t="s">
        <v>19</v>
      </c>
      <c r="D13" s="10"/>
      <c r="E13" s="10"/>
      <c r="F13" s="10"/>
      <c r="G13" s="10"/>
      <c r="H13" s="10"/>
      <c r="I13" s="10"/>
      <c r="J13" s="15"/>
      <c r="K13" s="15"/>
      <c r="L13" s="19"/>
    </row>
    <row r="14" spans="1:12" ht="14.25">
      <c r="A14" s="8"/>
      <c r="B14" s="11" t="s">
        <v>14</v>
      </c>
      <c r="C14" s="24"/>
      <c r="D14" s="12"/>
      <c r="E14" s="12"/>
      <c r="F14" s="12"/>
      <c r="G14" s="12"/>
      <c r="H14" s="12"/>
      <c r="I14" s="27"/>
      <c r="J14" s="27"/>
      <c r="K14" s="16"/>
      <c r="L14" s="20"/>
    </row>
    <row r="15" spans="1:12" ht="14.25">
      <c r="A15" s="8"/>
      <c r="B15" s="9" t="s">
        <v>15</v>
      </c>
      <c r="C15" s="23" t="s">
        <v>20</v>
      </c>
      <c r="D15" s="10">
        <v>25</v>
      </c>
      <c r="E15" s="10">
        <v>7</v>
      </c>
      <c r="F15" s="10">
        <v>15</v>
      </c>
      <c r="G15" s="10">
        <v>3</v>
      </c>
      <c r="H15" s="10">
        <v>0</v>
      </c>
      <c r="I15" s="28">
        <f aca="true" t="shared" si="0" ref="I15:I21">(E15+F15+G15)/D15*100</f>
        <v>100</v>
      </c>
      <c r="J15" s="15">
        <f aca="true" t="shared" si="1" ref="J15:J21">(E15+F15)/D15*100</f>
        <v>88</v>
      </c>
      <c r="K15" s="15">
        <f aca="true" t="shared" si="2" ref="K15:K20">(E15*5+F15*4+G15*3)/D15</f>
        <v>4.16</v>
      </c>
      <c r="L15" s="19"/>
    </row>
    <row r="16" spans="1:12" ht="14.25">
      <c r="A16" s="8"/>
      <c r="B16" s="9"/>
      <c r="C16" s="23"/>
      <c r="D16" s="10"/>
      <c r="E16" s="10"/>
      <c r="F16" s="10"/>
      <c r="G16" s="10"/>
      <c r="H16" s="10"/>
      <c r="I16" s="28"/>
      <c r="J16" s="15"/>
      <c r="K16" s="15"/>
      <c r="L16" s="19"/>
    </row>
    <row r="17" spans="1:12" ht="14.25">
      <c r="A17" s="8"/>
      <c r="B17" s="11" t="s">
        <v>14</v>
      </c>
      <c r="C17" s="24"/>
      <c r="D17" s="12">
        <f>(D15+D16)</f>
        <v>25</v>
      </c>
      <c r="E17" s="12">
        <f>E15+E16</f>
        <v>7</v>
      </c>
      <c r="F17" s="12">
        <f>F15+F16</f>
        <v>15</v>
      </c>
      <c r="G17" s="12">
        <f>G15+G16</f>
        <v>3</v>
      </c>
      <c r="H17" s="12">
        <f>H15+H16</f>
        <v>0</v>
      </c>
      <c r="I17" s="27">
        <f t="shared" si="0"/>
        <v>100</v>
      </c>
      <c r="J17" s="16">
        <f t="shared" si="1"/>
        <v>88</v>
      </c>
      <c r="K17" s="16">
        <f t="shared" si="2"/>
        <v>4.16</v>
      </c>
      <c r="L17" s="21"/>
    </row>
    <row r="18" spans="1:12" ht="14.25">
      <c r="A18" s="8"/>
      <c r="B18" s="9" t="s">
        <v>16</v>
      </c>
      <c r="C18" s="23" t="s">
        <v>19</v>
      </c>
      <c r="D18" s="10">
        <v>30</v>
      </c>
      <c r="E18" s="10">
        <v>12</v>
      </c>
      <c r="F18" s="10">
        <v>8</v>
      </c>
      <c r="G18" s="10">
        <v>10</v>
      </c>
      <c r="H18" s="10">
        <v>0</v>
      </c>
      <c r="I18" s="28">
        <f t="shared" si="0"/>
        <v>100</v>
      </c>
      <c r="J18" s="15">
        <f t="shared" si="1"/>
        <v>66.66666666666666</v>
      </c>
      <c r="K18" s="22">
        <f t="shared" si="2"/>
        <v>4.066666666666666</v>
      </c>
      <c r="L18" s="20"/>
    </row>
    <row r="19" spans="1:12" ht="14.25">
      <c r="A19" s="8"/>
      <c r="B19" s="11" t="s">
        <v>14</v>
      </c>
      <c r="C19" s="24"/>
      <c r="D19" s="12">
        <v>30</v>
      </c>
      <c r="E19" s="12">
        <v>12</v>
      </c>
      <c r="F19" s="12">
        <v>8</v>
      </c>
      <c r="G19" s="12">
        <v>10</v>
      </c>
      <c r="H19" s="12">
        <v>0</v>
      </c>
      <c r="I19" s="27">
        <f t="shared" si="0"/>
        <v>100</v>
      </c>
      <c r="J19" s="16">
        <f t="shared" si="1"/>
        <v>66.66666666666666</v>
      </c>
      <c r="K19" s="16">
        <f t="shared" si="2"/>
        <v>4.066666666666666</v>
      </c>
      <c r="L19" s="21"/>
    </row>
    <row r="20" spans="1:12" ht="14.25">
      <c r="A20" s="8"/>
      <c r="B20" s="9" t="s">
        <v>17</v>
      </c>
      <c r="C20" s="23" t="s">
        <v>30</v>
      </c>
      <c r="D20" s="10">
        <v>22</v>
      </c>
      <c r="E20" s="10">
        <v>3</v>
      </c>
      <c r="F20" s="10">
        <v>8</v>
      </c>
      <c r="G20" s="10">
        <v>11</v>
      </c>
      <c r="H20" s="10">
        <v>0</v>
      </c>
      <c r="I20" s="28">
        <f t="shared" si="0"/>
        <v>100</v>
      </c>
      <c r="J20" s="15">
        <f t="shared" si="1"/>
        <v>50</v>
      </c>
      <c r="K20" s="22">
        <f t="shared" si="2"/>
        <v>3.6363636363636362</v>
      </c>
      <c r="L20" s="20"/>
    </row>
    <row r="21" spans="1:12" ht="14.25">
      <c r="A21" s="8"/>
      <c r="B21" s="29" t="s">
        <v>31</v>
      </c>
      <c r="C21" s="30" t="s">
        <v>21</v>
      </c>
      <c r="D21" s="31">
        <v>26</v>
      </c>
      <c r="E21" s="31">
        <v>5</v>
      </c>
      <c r="F21" s="31">
        <v>10</v>
      </c>
      <c r="G21" s="31">
        <v>11</v>
      </c>
      <c r="H21" s="31">
        <v>0</v>
      </c>
      <c r="I21" s="46">
        <f t="shared" si="0"/>
        <v>100</v>
      </c>
      <c r="J21" s="32">
        <f t="shared" si="1"/>
        <v>57.692307692307686</v>
      </c>
      <c r="K21" s="32">
        <f>(E21*5+F21*4+G21*3+H21*2)/D21</f>
        <v>3.769230769230769</v>
      </c>
      <c r="L21" s="21"/>
    </row>
    <row r="22" spans="1:12" ht="14.25">
      <c r="A22" s="8"/>
      <c r="B22" s="11" t="s">
        <v>14</v>
      </c>
      <c r="C22" s="24"/>
      <c r="D22" s="12">
        <f>D20+D21</f>
        <v>48</v>
      </c>
      <c r="E22" s="12">
        <f>E20+E21</f>
        <v>8</v>
      </c>
      <c r="F22" s="12">
        <f>F20+F21</f>
        <v>18</v>
      </c>
      <c r="G22" s="12">
        <f>G20+G21</f>
        <v>22</v>
      </c>
      <c r="H22" s="12">
        <f>H20+H21</f>
        <v>0</v>
      </c>
      <c r="I22" s="27">
        <f>(E22+F22+G22)/D22*100</f>
        <v>100</v>
      </c>
      <c r="J22" s="16">
        <f>(E22+F22)/D22*100</f>
        <v>54.166666666666664</v>
      </c>
      <c r="K22" s="16">
        <f>(E22*5+F22*4+G22*3)/D22</f>
        <v>3.7083333333333335</v>
      </c>
      <c r="L22" s="20"/>
    </row>
    <row r="23" spans="1:12" ht="14.25">
      <c r="A23" s="8"/>
      <c r="B23" s="13" t="s">
        <v>18</v>
      </c>
      <c r="C23" s="13"/>
      <c r="D23" s="14">
        <f>D14+D17+D19+D22</f>
        <v>103</v>
      </c>
      <c r="E23" s="14">
        <f>E14+E17+E19+E22</f>
        <v>27</v>
      </c>
      <c r="F23" s="14">
        <f>F14+F17+F19+F22</f>
        <v>41</v>
      </c>
      <c r="G23" s="14">
        <f>G14+G17+G19+G22</f>
        <v>35</v>
      </c>
      <c r="H23" s="14">
        <f>H14+H17+H19+H22</f>
        <v>0</v>
      </c>
      <c r="I23" s="26">
        <f>(E23+F23+G23)/D23*100</f>
        <v>100</v>
      </c>
      <c r="J23" s="17">
        <f>(E23+F23)/D23*100</f>
        <v>66.01941747572816</v>
      </c>
      <c r="K23" s="17">
        <f>(E23*5+F23*4+G23*3)/D23</f>
        <v>3.9223300970873787</v>
      </c>
      <c r="L23" s="21"/>
    </row>
    <row r="24" spans="1:12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sheetProtection/>
  <mergeCells count="12">
    <mergeCell ref="D10:D11"/>
    <mergeCell ref="E10:H10"/>
    <mergeCell ref="I10:I11"/>
    <mergeCell ref="J10:J11"/>
    <mergeCell ref="K10:K11"/>
    <mergeCell ref="L10:L11"/>
    <mergeCell ref="A1:L1"/>
    <mergeCell ref="A4:L4"/>
    <mergeCell ref="A7:L7"/>
    <mergeCell ref="A8:L8"/>
    <mergeCell ref="B10:B11"/>
    <mergeCell ref="C10:C1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18.28125" style="0" customWidth="1"/>
    <col min="5" max="5" width="5.28125" style="0" customWidth="1"/>
    <col min="6" max="6" width="5.140625" style="0" customWidth="1"/>
    <col min="7" max="8" width="4.7109375" style="0" customWidth="1"/>
    <col min="9" max="9" width="8.8515625" style="0" customWidth="1"/>
    <col min="10" max="10" width="7.00390625" style="0" customWidth="1"/>
  </cols>
  <sheetData>
    <row r="1" spans="1:12" ht="14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4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4.25">
      <c r="A4" s="38" t="s">
        <v>23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ht="14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4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4.25">
      <c r="A7" s="38" t="s">
        <v>32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</row>
    <row r="8" spans="1:12" ht="14.25">
      <c r="A8" s="38" t="s">
        <v>29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</row>
    <row r="9" spans="1:12" ht="14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14.25" customHeight="1">
      <c r="A10" s="2"/>
      <c r="B10" s="39" t="s">
        <v>2</v>
      </c>
      <c r="C10" s="39" t="s">
        <v>3</v>
      </c>
      <c r="D10" s="41" t="s">
        <v>4</v>
      </c>
      <c r="E10" s="43"/>
      <c r="F10" s="44"/>
      <c r="G10" s="44"/>
      <c r="H10" s="45"/>
      <c r="I10" s="34" t="s">
        <v>5</v>
      </c>
      <c r="J10" s="35" t="s">
        <v>6</v>
      </c>
      <c r="K10" s="36" t="s">
        <v>7</v>
      </c>
      <c r="L10" s="37"/>
    </row>
    <row r="11" spans="1:12" ht="14.25">
      <c r="A11" s="2"/>
      <c r="B11" s="40"/>
      <c r="C11" s="40"/>
      <c r="D11" s="42"/>
      <c r="E11" s="3" t="s">
        <v>8</v>
      </c>
      <c r="F11" s="3" t="s">
        <v>9</v>
      </c>
      <c r="G11" s="3" t="s">
        <v>10</v>
      </c>
      <c r="H11" s="3" t="s">
        <v>11</v>
      </c>
      <c r="I11" s="34"/>
      <c r="J11" s="35"/>
      <c r="K11" s="36"/>
      <c r="L11" s="37"/>
    </row>
    <row r="12" spans="1:12" ht="14.25">
      <c r="A12" s="2"/>
      <c r="B12" s="4" t="s">
        <v>12</v>
      </c>
      <c r="C12" s="5" t="s">
        <v>22</v>
      </c>
      <c r="D12" s="6"/>
      <c r="E12" s="6"/>
      <c r="F12" s="6"/>
      <c r="G12" s="6"/>
      <c r="H12" s="6"/>
      <c r="I12" s="25"/>
      <c r="J12" s="7"/>
      <c r="K12" s="7"/>
      <c r="L12" s="18"/>
    </row>
    <row r="13" spans="1:12" ht="14.25">
      <c r="A13" s="8"/>
      <c r="B13" s="9" t="s">
        <v>13</v>
      </c>
      <c r="C13" s="23" t="s">
        <v>19</v>
      </c>
      <c r="D13" s="10"/>
      <c r="E13" s="10"/>
      <c r="F13" s="10"/>
      <c r="G13" s="10"/>
      <c r="H13" s="10"/>
      <c r="I13" s="10"/>
      <c r="J13" s="15"/>
      <c r="K13" s="15"/>
      <c r="L13" s="19"/>
    </row>
    <row r="14" spans="1:12" ht="14.25">
      <c r="A14" s="8"/>
      <c r="B14" s="11" t="s">
        <v>14</v>
      </c>
      <c r="C14" s="24"/>
      <c r="D14" s="12"/>
      <c r="E14" s="12"/>
      <c r="F14" s="12"/>
      <c r="G14" s="12"/>
      <c r="H14" s="12"/>
      <c r="I14" s="27"/>
      <c r="J14" s="16"/>
      <c r="K14" s="16"/>
      <c r="L14" s="20"/>
    </row>
    <row r="15" spans="1:12" ht="14.25">
      <c r="A15" s="8"/>
      <c r="B15" s="9" t="s">
        <v>15</v>
      </c>
      <c r="C15" s="23" t="s">
        <v>20</v>
      </c>
      <c r="D15" s="10">
        <v>25</v>
      </c>
      <c r="E15" s="10">
        <v>5</v>
      </c>
      <c r="F15" s="10">
        <v>16</v>
      </c>
      <c r="G15" s="10">
        <v>4</v>
      </c>
      <c r="H15" s="10">
        <v>0</v>
      </c>
      <c r="I15" s="28">
        <f aca="true" t="shared" si="0" ref="I15:I21">(E15+F15+G15)/D15*100</f>
        <v>100</v>
      </c>
      <c r="J15" s="15">
        <f aca="true" t="shared" si="1" ref="J15:J21">(E15+F15)/D15*100</f>
        <v>84</v>
      </c>
      <c r="K15" s="15">
        <f aca="true" t="shared" si="2" ref="K15:K20">(E15*5+F15*4+G15*3)/D15</f>
        <v>4.04</v>
      </c>
      <c r="L15" s="19"/>
    </row>
    <row r="16" spans="1:12" ht="14.25">
      <c r="A16" s="8"/>
      <c r="B16" s="9"/>
      <c r="C16" s="23"/>
      <c r="D16" s="10"/>
      <c r="E16" s="10"/>
      <c r="F16" s="10"/>
      <c r="G16" s="10"/>
      <c r="H16" s="10"/>
      <c r="I16" s="28"/>
      <c r="J16" s="15"/>
      <c r="K16" s="15"/>
      <c r="L16" s="19"/>
    </row>
    <row r="17" spans="1:12" ht="14.25">
      <c r="A17" s="8"/>
      <c r="B17" s="11" t="s">
        <v>14</v>
      </c>
      <c r="C17" s="24"/>
      <c r="D17" s="12">
        <f>(D15+D16)</f>
        <v>25</v>
      </c>
      <c r="E17" s="12">
        <f>E15+E16</f>
        <v>5</v>
      </c>
      <c r="F17" s="12">
        <f>F15+F16</f>
        <v>16</v>
      </c>
      <c r="G17" s="12">
        <f>G15+G16</f>
        <v>4</v>
      </c>
      <c r="H17" s="12">
        <f>H15+H16</f>
        <v>0</v>
      </c>
      <c r="I17" s="27">
        <f t="shared" si="0"/>
        <v>100</v>
      </c>
      <c r="J17" s="16">
        <f t="shared" si="1"/>
        <v>84</v>
      </c>
      <c r="K17" s="16">
        <f t="shared" si="2"/>
        <v>4.04</v>
      </c>
      <c r="L17" s="21"/>
    </row>
    <row r="18" spans="1:12" ht="14.25">
      <c r="A18" s="8"/>
      <c r="B18" s="9" t="s">
        <v>16</v>
      </c>
      <c r="C18" s="23" t="s">
        <v>19</v>
      </c>
      <c r="D18" s="10">
        <v>30</v>
      </c>
      <c r="E18" s="10">
        <v>4</v>
      </c>
      <c r="F18" s="10">
        <v>14</v>
      </c>
      <c r="G18" s="10">
        <v>12</v>
      </c>
      <c r="H18" s="10">
        <v>0</v>
      </c>
      <c r="I18" s="28">
        <f t="shared" si="0"/>
        <v>100</v>
      </c>
      <c r="J18" s="15">
        <f t="shared" si="1"/>
        <v>60</v>
      </c>
      <c r="K18" s="22">
        <f t="shared" si="2"/>
        <v>3.7333333333333334</v>
      </c>
      <c r="L18" s="20"/>
    </row>
    <row r="19" spans="1:12" ht="14.25">
      <c r="A19" s="8"/>
      <c r="B19" s="11" t="s">
        <v>14</v>
      </c>
      <c r="C19" s="24"/>
      <c r="D19" s="12">
        <v>30</v>
      </c>
      <c r="E19" s="12">
        <v>4</v>
      </c>
      <c r="F19" s="12">
        <v>14</v>
      </c>
      <c r="G19" s="12">
        <v>12</v>
      </c>
      <c r="H19" s="12">
        <v>0</v>
      </c>
      <c r="I19" s="27">
        <f t="shared" si="0"/>
        <v>100</v>
      </c>
      <c r="J19" s="16">
        <f t="shared" si="1"/>
        <v>60</v>
      </c>
      <c r="K19" s="16">
        <f t="shared" si="2"/>
        <v>3.7333333333333334</v>
      </c>
      <c r="L19" s="21"/>
    </row>
    <row r="20" spans="1:12" ht="14.25">
      <c r="A20" s="8"/>
      <c r="B20" s="9" t="s">
        <v>17</v>
      </c>
      <c r="C20" s="23" t="s">
        <v>30</v>
      </c>
      <c r="D20" s="10">
        <v>22</v>
      </c>
      <c r="E20" s="10">
        <v>0</v>
      </c>
      <c r="F20" s="10">
        <v>10</v>
      </c>
      <c r="G20" s="10">
        <v>12</v>
      </c>
      <c r="H20" s="10">
        <v>0</v>
      </c>
      <c r="I20" s="28">
        <f t="shared" si="0"/>
        <v>100</v>
      </c>
      <c r="J20" s="15">
        <f t="shared" si="1"/>
        <v>45.45454545454545</v>
      </c>
      <c r="K20" s="22">
        <f t="shared" si="2"/>
        <v>3.4545454545454546</v>
      </c>
      <c r="L20" s="20"/>
    </row>
    <row r="21" spans="1:12" ht="14.25">
      <c r="A21" s="8"/>
      <c r="B21" s="29" t="s">
        <v>31</v>
      </c>
      <c r="C21" s="30" t="s">
        <v>21</v>
      </c>
      <c r="D21" s="31">
        <v>26</v>
      </c>
      <c r="E21" s="31">
        <v>2</v>
      </c>
      <c r="F21" s="31">
        <v>9</v>
      </c>
      <c r="G21" s="31">
        <v>15</v>
      </c>
      <c r="H21" s="31">
        <v>0</v>
      </c>
      <c r="I21" s="46">
        <f t="shared" si="0"/>
        <v>100</v>
      </c>
      <c r="J21" s="32">
        <f t="shared" si="1"/>
        <v>42.30769230769231</v>
      </c>
      <c r="K21" s="32">
        <f>(E21*5+F21*4+G21*3+H21*2)/D21</f>
        <v>3.5</v>
      </c>
      <c r="L21" s="21"/>
    </row>
    <row r="22" spans="1:12" ht="14.25">
      <c r="A22" s="8"/>
      <c r="B22" s="11" t="s">
        <v>14</v>
      </c>
      <c r="C22" s="24"/>
      <c r="D22" s="12">
        <f>D20+D21</f>
        <v>48</v>
      </c>
      <c r="E22" s="12">
        <f>E20+E21</f>
        <v>2</v>
      </c>
      <c r="F22" s="12">
        <f>F20+F21</f>
        <v>19</v>
      </c>
      <c r="G22" s="12">
        <f>G20+G21</f>
        <v>27</v>
      </c>
      <c r="H22" s="12">
        <f>H20+H21</f>
        <v>0</v>
      </c>
      <c r="I22" s="27">
        <f>(E22+F22+G22)/D22*100</f>
        <v>100</v>
      </c>
      <c r="J22" s="16">
        <f>(E22+F22)/D22*100</f>
        <v>43.75</v>
      </c>
      <c r="K22" s="16">
        <f>(E22*5+F22*4+G22*3)/D22</f>
        <v>3.4791666666666665</v>
      </c>
      <c r="L22" s="20"/>
    </row>
    <row r="23" spans="1:12" ht="14.25">
      <c r="A23" s="8"/>
      <c r="B23" s="13" t="s">
        <v>18</v>
      </c>
      <c r="C23" s="13"/>
      <c r="D23" s="14">
        <f>D14+D17+D19+D22</f>
        <v>103</v>
      </c>
      <c r="E23" s="14">
        <f>E14+E17+E19+E22</f>
        <v>11</v>
      </c>
      <c r="F23" s="14">
        <f>F14+F17+F19+F22</f>
        <v>49</v>
      </c>
      <c r="G23" s="14">
        <f>G14+G17+G19+G22</f>
        <v>43</v>
      </c>
      <c r="H23" s="14">
        <f>H14+H17+H19+H22</f>
        <v>0</v>
      </c>
      <c r="I23" s="26">
        <f>(E23+F23+G23)/D23*100</f>
        <v>100</v>
      </c>
      <c r="J23" s="17">
        <f>(E23+F23)/D23*100</f>
        <v>58.252427184466015</v>
      </c>
      <c r="K23" s="17">
        <f>(E23*5+F23*4+G23*3)/D23</f>
        <v>3.6893203883495147</v>
      </c>
      <c r="L23" s="21"/>
    </row>
    <row r="24" spans="1:12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sheetProtection/>
  <mergeCells count="12">
    <mergeCell ref="D10:D11"/>
    <mergeCell ref="E10:H10"/>
    <mergeCell ref="I10:I11"/>
    <mergeCell ref="J10:J11"/>
    <mergeCell ref="K10:K11"/>
    <mergeCell ref="L10:L11"/>
    <mergeCell ref="A1:L1"/>
    <mergeCell ref="A4:L4"/>
    <mergeCell ref="A7:L7"/>
    <mergeCell ref="A8:L8"/>
    <mergeCell ref="B10:B11"/>
    <mergeCell ref="C10:C1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18.28125" style="0" customWidth="1"/>
    <col min="5" max="5" width="5.28125" style="0" customWidth="1"/>
    <col min="6" max="6" width="5.140625" style="0" customWidth="1"/>
    <col min="7" max="8" width="4.7109375" style="0" customWidth="1"/>
    <col min="9" max="9" width="8.8515625" style="0" customWidth="1"/>
    <col min="10" max="10" width="7.00390625" style="0" customWidth="1"/>
  </cols>
  <sheetData>
    <row r="1" spans="1:12" ht="14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4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4.25">
      <c r="A4" s="38" t="s">
        <v>24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ht="14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4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4.25">
      <c r="A7" s="38" t="s">
        <v>32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</row>
    <row r="8" spans="1:12" ht="14.25">
      <c r="A8" s="38" t="s">
        <v>29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</row>
    <row r="9" spans="1:12" ht="14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14.25">
      <c r="A10" s="2"/>
      <c r="B10" s="39" t="s">
        <v>2</v>
      </c>
      <c r="C10" s="39" t="s">
        <v>3</v>
      </c>
      <c r="D10" s="41" t="s">
        <v>4</v>
      </c>
      <c r="E10" s="43"/>
      <c r="F10" s="44"/>
      <c r="G10" s="44"/>
      <c r="H10" s="45"/>
      <c r="I10" s="34" t="s">
        <v>5</v>
      </c>
      <c r="J10" s="34" t="s">
        <v>6</v>
      </c>
      <c r="K10" s="36" t="s">
        <v>7</v>
      </c>
      <c r="L10" s="37"/>
    </row>
    <row r="11" spans="1:12" ht="14.25">
      <c r="A11" s="2"/>
      <c r="B11" s="40"/>
      <c r="C11" s="40"/>
      <c r="D11" s="42"/>
      <c r="E11" s="3" t="s">
        <v>8</v>
      </c>
      <c r="F11" s="3" t="s">
        <v>9</v>
      </c>
      <c r="G11" s="3" t="s">
        <v>10</v>
      </c>
      <c r="H11" s="3" t="s">
        <v>11</v>
      </c>
      <c r="I11" s="34"/>
      <c r="J11" s="34"/>
      <c r="K11" s="36"/>
      <c r="L11" s="37"/>
    </row>
    <row r="12" spans="1:12" ht="14.25">
      <c r="A12" s="2"/>
      <c r="B12" s="4" t="s">
        <v>12</v>
      </c>
      <c r="C12" s="5" t="s">
        <v>22</v>
      </c>
      <c r="D12" s="6"/>
      <c r="E12" s="6"/>
      <c r="F12" s="6"/>
      <c r="G12" s="6"/>
      <c r="H12" s="6"/>
      <c r="I12" s="25"/>
      <c r="J12" s="7"/>
      <c r="K12" s="7"/>
      <c r="L12" s="18"/>
    </row>
    <row r="13" spans="1:12" ht="14.25">
      <c r="A13" s="8"/>
      <c r="B13" s="9" t="s">
        <v>13</v>
      </c>
      <c r="C13" s="23" t="s">
        <v>19</v>
      </c>
      <c r="D13" s="10"/>
      <c r="E13" s="10"/>
      <c r="F13" s="10"/>
      <c r="G13" s="10"/>
      <c r="H13" s="10"/>
      <c r="I13" s="10"/>
      <c r="J13" s="15"/>
      <c r="K13" s="15"/>
      <c r="L13" s="19"/>
    </row>
    <row r="14" spans="1:12" ht="14.25">
      <c r="A14" s="8"/>
      <c r="B14" s="11" t="s">
        <v>14</v>
      </c>
      <c r="C14" s="24"/>
      <c r="D14" s="12"/>
      <c r="E14" s="12"/>
      <c r="F14" s="12"/>
      <c r="G14" s="12"/>
      <c r="H14" s="12"/>
      <c r="I14" s="27"/>
      <c r="J14" s="16"/>
      <c r="K14" s="16"/>
      <c r="L14" s="20"/>
    </row>
    <row r="15" spans="1:12" ht="14.25">
      <c r="A15" s="8"/>
      <c r="B15" s="9" t="s">
        <v>15</v>
      </c>
      <c r="C15" s="23" t="s">
        <v>20</v>
      </c>
      <c r="D15" s="10">
        <v>25</v>
      </c>
      <c r="E15" s="10">
        <v>7</v>
      </c>
      <c r="F15" s="10">
        <v>13</v>
      </c>
      <c r="G15" s="10">
        <v>5</v>
      </c>
      <c r="H15" s="10">
        <v>0</v>
      </c>
      <c r="I15" s="28">
        <f aca="true" t="shared" si="0" ref="I15:I21">(E15+F15+G15)/D15*100</f>
        <v>100</v>
      </c>
      <c r="J15" s="15">
        <f aca="true" t="shared" si="1" ref="J15:J21">(E15+F15)/D15*100</f>
        <v>80</v>
      </c>
      <c r="K15" s="15">
        <f aca="true" t="shared" si="2" ref="K15:K20">(E15*5+F15*4+G15*3)/D15</f>
        <v>4.08</v>
      </c>
      <c r="L15" s="19"/>
    </row>
    <row r="16" spans="1:12" ht="15" customHeight="1">
      <c r="A16" s="8"/>
      <c r="B16" s="9"/>
      <c r="C16" s="23"/>
      <c r="D16" s="10"/>
      <c r="E16" s="10"/>
      <c r="F16" s="10"/>
      <c r="G16" s="10"/>
      <c r="H16" s="10"/>
      <c r="I16" s="28"/>
      <c r="J16" s="15"/>
      <c r="K16" s="15"/>
      <c r="L16" s="19"/>
    </row>
    <row r="17" spans="1:12" ht="14.25">
      <c r="A17" s="8"/>
      <c r="B17" s="11" t="s">
        <v>14</v>
      </c>
      <c r="C17" s="24"/>
      <c r="D17" s="12">
        <f>(D15+D16)</f>
        <v>25</v>
      </c>
      <c r="E17" s="12">
        <f>E15+E16</f>
        <v>7</v>
      </c>
      <c r="F17" s="12">
        <f>F15+F16</f>
        <v>13</v>
      </c>
      <c r="G17" s="12">
        <f>G15+G16</f>
        <v>5</v>
      </c>
      <c r="H17" s="12">
        <f>H15+H16</f>
        <v>0</v>
      </c>
      <c r="I17" s="27">
        <f t="shared" si="0"/>
        <v>100</v>
      </c>
      <c r="J17" s="16">
        <f t="shared" si="1"/>
        <v>80</v>
      </c>
      <c r="K17" s="16">
        <f t="shared" si="2"/>
        <v>4.08</v>
      </c>
      <c r="L17" s="21"/>
    </row>
    <row r="18" spans="1:12" ht="14.25">
      <c r="A18" s="8"/>
      <c r="B18" s="9" t="s">
        <v>16</v>
      </c>
      <c r="C18" s="23" t="s">
        <v>19</v>
      </c>
      <c r="D18" s="10">
        <v>30</v>
      </c>
      <c r="E18" s="10">
        <v>7</v>
      </c>
      <c r="F18" s="10">
        <v>13</v>
      </c>
      <c r="G18" s="10">
        <v>10</v>
      </c>
      <c r="H18" s="10">
        <v>0</v>
      </c>
      <c r="I18" s="28">
        <f t="shared" si="0"/>
        <v>100</v>
      </c>
      <c r="J18" s="15">
        <f t="shared" si="1"/>
        <v>66.66666666666666</v>
      </c>
      <c r="K18" s="22">
        <f t="shared" si="2"/>
        <v>3.9</v>
      </c>
      <c r="L18" s="20"/>
    </row>
    <row r="19" spans="1:12" ht="14.25">
      <c r="A19" s="8"/>
      <c r="B19" s="11" t="s">
        <v>14</v>
      </c>
      <c r="C19" s="24"/>
      <c r="D19" s="12">
        <v>30</v>
      </c>
      <c r="E19" s="12">
        <v>7</v>
      </c>
      <c r="F19" s="12">
        <v>13</v>
      </c>
      <c r="G19" s="12">
        <v>10</v>
      </c>
      <c r="H19" s="12">
        <v>0</v>
      </c>
      <c r="I19" s="27">
        <f t="shared" si="0"/>
        <v>100</v>
      </c>
      <c r="J19" s="16">
        <f t="shared" si="1"/>
        <v>66.66666666666666</v>
      </c>
      <c r="K19" s="16">
        <f t="shared" si="2"/>
        <v>3.9</v>
      </c>
      <c r="L19" s="21"/>
    </row>
    <row r="20" spans="1:12" ht="14.25">
      <c r="A20" s="8"/>
      <c r="B20" s="9" t="s">
        <v>17</v>
      </c>
      <c r="C20" s="23" t="s">
        <v>30</v>
      </c>
      <c r="D20" s="10">
        <v>22</v>
      </c>
      <c r="E20" s="10">
        <v>1</v>
      </c>
      <c r="F20" s="10">
        <v>8</v>
      </c>
      <c r="G20" s="10">
        <v>13</v>
      </c>
      <c r="H20" s="10">
        <v>0</v>
      </c>
      <c r="I20" s="28">
        <f t="shared" si="0"/>
        <v>100</v>
      </c>
      <c r="J20" s="15">
        <f t="shared" si="1"/>
        <v>40.909090909090914</v>
      </c>
      <c r="K20" s="22">
        <f t="shared" si="2"/>
        <v>3.4545454545454546</v>
      </c>
      <c r="L20" s="20"/>
    </row>
    <row r="21" spans="1:12" ht="14.25">
      <c r="A21" s="8"/>
      <c r="B21" s="29" t="s">
        <v>31</v>
      </c>
      <c r="C21" s="30" t="s">
        <v>21</v>
      </c>
      <c r="D21" s="31">
        <v>26</v>
      </c>
      <c r="E21" s="31">
        <v>3</v>
      </c>
      <c r="F21" s="31">
        <v>11</v>
      </c>
      <c r="G21" s="31">
        <v>12</v>
      </c>
      <c r="H21" s="31">
        <v>0</v>
      </c>
      <c r="I21" s="46">
        <f t="shared" si="0"/>
        <v>100</v>
      </c>
      <c r="J21" s="32">
        <f t="shared" si="1"/>
        <v>53.84615384615385</v>
      </c>
      <c r="K21" s="32">
        <f>(E21*5+F21*4+G21*3+H21*2)/D21</f>
        <v>3.6538461538461537</v>
      </c>
      <c r="L21" s="21"/>
    </row>
    <row r="22" spans="1:12" ht="14.25">
      <c r="A22" s="8"/>
      <c r="B22" s="11" t="s">
        <v>14</v>
      </c>
      <c r="C22" s="24"/>
      <c r="D22" s="12">
        <f>D20+D21</f>
        <v>48</v>
      </c>
      <c r="E22" s="12">
        <f>E20+E21</f>
        <v>4</v>
      </c>
      <c r="F22" s="12">
        <f>F20+F21</f>
        <v>19</v>
      </c>
      <c r="G22" s="12">
        <f>G20+G21</f>
        <v>25</v>
      </c>
      <c r="H22" s="12">
        <f>H20+H21</f>
        <v>0</v>
      </c>
      <c r="I22" s="27">
        <f>(E22+F22+G22)/D22*100</f>
        <v>100</v>
      </c>
      <c r="J22" s="16">
        <f>(E22+F22)/D22*100</f>
        <v>47.91666666666667</v>
      </c>
      <c r="K22" s="16">
        <f>(E22*5+F22*4+G22*3)/D22</f>
        <v>3.5625</v>
      </c>
      <c r="L22" s="20"/>
    </row>
    <row r="23" spans="1:12" ht="14.25">
      <c r="A23" s="8"/>
      <c r="B23" s="13" t="s">
        <v>18</v>
      </c>
      <c r="C23" s="13"/>
      <c r="D23" s="14">
        <f>D14+D17+D19+D22</f>
        <v>103</v>
      </c>
      <c r="E23" s="14">
        <f>E14+E17+E19+E22</f>
        <v>18</v>
      </c>
      <c r="F23" s="14">
        <f>F14+F17+F19+F22</f>
        <v>45</v>
      </c>
      <c r="G23" s="14">
        <f>G14+G17+G19+G22</f>
        <v>40</v>
      </c>
      <c r="H23" s="14">
        <f>H14+H17+H19+H22</f>
        <v>0</v>
      </c>
      <c r="I23" s="26">
        <f>(E23+F23+G23)/D23*100</f>
        <v>100</v>
      </c>
      <c r="J23" s="17">
        <f>(E23+F23)/D23*100</f>
        <v>61.165048543689316</v>
      </c>
      <c r="K23" s="17">
        <f>(E23*5+F23*4+G23*3)/D23</f>
        <v>3.7864077669902914</v>
      </c>
      <c r="L23" s="21"/>
    </row>
    <row r="24" spans="1:12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sheetProtection/>
  <mergeCells count="12">
    <mergeCell ref="D10:D11"/>
    <mergeCell ref="E10:H10"/>
    <mergeCell ref="I10:I11"/>
    <mergeCell ref="J10:J11"/>
    <mergeCell ref="K10:K11"/>
    <mergeCell ref="L10:L11"/>
    <mergeCell ref="A1:L1"/>
    <mergeCell ref="A4:L4"/>
    <mergeCell ref="A7:L7"/>
    <mergeCell ref="A8:L8"/>
    <mergeCell ref="B10:B11"/>
    <mergeCell ref="C10:C1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4">
      <selection activeCell="H21" sqref="H21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18.28125" style="0" customWidth="1"/>
    <col min="5" max="5" width="5.28125" style="0" customWidth="1"/>
    <col min="6" max="6" width="5.140625" style="0" customWidth="1"/>
    <col min="7" max="8" width="4.7109375" style="0" customWidth="1"/>
    <col min="9" max="9" width="8.8515625" style="0" customWidth="1"/>
    <col min="10" max="10" width="7.00390625" style="0" customWidth="1"/>
  </cols>
  <sheetData>
    <row r="1" spans="1:12" ht="14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4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4.25">
      <c r="A4" s="38" t="s">
        <v>26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ht="14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4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4.25">
      <c r="A7" s="38" t="s">
        <v>32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</row>
    <row r="8" spans="1:12" ht="14.25">
      <c r="A8" s="38" t="s">
        <v>29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</row>
    <row r="9" spans="1:12" ht="14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14.25" customHeight="1">
      <c r="A10" s="2"/>
      <c r="B10" s="39" t="s">
        <v>2</v>
      </c>
      <c r="C10" s="39" t="s">
        <v>3</v>
      </c>
      <c r="D10" s="41" t="s">
        <v>4</v>
      </c>
      <c r="E10" s="43"/>
      <c r="F10" s="44"/>
      <c r="G10" s="44"/>
      <c r="H10" s="45"/>
      <c r="I10" s="34" t="s">
        <v>5</v>
      </c>
      <c r="J10" s="34" t="s">
        <v>6</v>
      </c>
      <c r="K10" s="36" t="s">
        <v>7</v>
      </c>
      <c r="L10" s="37"/>
    </row>
    <row r="11" spans="1:12" ht="14.25">
      <c r="A11" s="2"/>
      <c r="B11" s="40"/>
      <c r="C11" s="40"/>
      <c r="D11" s="42"/>
      <c r="E11" s="3" t="s">
        <v>8</v>
      </c>
      <c r="F11" s="3" t="s">
        <v>9</v>
      </c>
      <c r="G11" s="3" t="s">
        <v>10</v>
      </c>
      <c r="H11" s="3" t="s">
        <v>11</v>
      </c>
      <c r="I11" s="34"/>
      <c r="J11" s="34"/>
      <c r="K11" s="36"/>
      <c r="L11" s="37"/>
    </row>
    <row r="12" spans="1:12" ht="14.25">
      <c r="A12" s="2"/>
      <c r="B12" s="4" t="s">
        <v>12</v>
      </c>
      <c r="C12" s="5" t="s">
        <v>22</v>
      </c>
      <c r="D12" s="6"/>
      <c r="E12" s="6"/>
      <c r="F12" s="6"/>
      <c r="G12" s="6"/>
      <c r="H12" s="6"/>
      <c r="I12" s="33"/>
      <c r="J12" s="7"/>
      <c r="K12" s="7"/>
      <c r="L12" s="18"/>
    </row>
    <row r="13" spans="1:12" ht="14.25">
      <c r="A13" s="8"/>
      <c r="B13" s="9" t="s">
        <v>13</v>
      </c>
      <c r="C13" s="23" t="s">
        <v>19</v>
      </c>
      <c r="D13" s="10"/>
      <c r="E13" s="10"/>
      <c r="F13" s="10"/>
      <c r="G13" s="10"/>
      <c r="H13" s="10"/>
      <c r="I13" s="28"/>
      <c r="J13" s="15"/>
      <c r="K13" s="15"/>
      <c r="L13" s="19"/>
    </row>
    <row r="14" spans="1:12" ht="14.25">
      <c r="A14" s="8"/>
      <c r="B14" s="11" t="s">
        <v>14</v>
      </c>
      <c r="C14" s="24"/>
      <c r="D14" s="12"/>
      <c r="E14" s="12"/>
      <c r="F14" s="12"/>
      <c r="G14" s="12"/>
      <c r="H14" s="12"/>
      <c r="I14" s="27"/>
      <c r="J14" s="16"/>
      <c r="K14" s="16"/>
      <c r="L14" s="20"/>
    </row>
    <row r="15" spans="1:12" ht="14.25">
      <c r="A15" s="8"/>
      <c r="B15" s="9" t="s">
        <v>15</v>
      </c>
      <c r="C15" s="23" t="s">
        <v>20</v>
      </c>
      <c r="D15" s="10">
        <v>25</v>
      </c>
      <c r="E15" s="10">
        <v>15</v>
      </c>
      <c r="F15" s="10">
        <v>10</v>
      </c>
      <c r="G15" s="10">
        <v>0</v>
      </c>
      <c r="H15" s="10">
        <v>0</v>
      </c>
      <c r="I15" s="28">
        <f aca="true" t="shared" si="0" ref="I15:I21">(E15+F15+G15)/D15*100</f>
        <v>100</v>
      </c>
      <c r="J15" s="15">
        <f aca="true" t="shared" si="1" ref="J15:J21">(E15+F15)/D15*100</f>
        <v>100</v>
      </c>
      <c r="K15" s="15">
        <f aca="true" t="shared" si="2" ref="K15:K20">(E15*5+F15*4+G15*3)/D15</f>
        <v>4.6</v>
      </c>
      <c r="L15" s="19"/>
    </row>
    <row r="16" spans="1:12" ht="14.25">
      <c r="A16" s="8"/>
      <c r="B16" s="9"/>
      <c r="C16" s="23"/>
      <c r="D16" s="10"/>
      <c r="E16" s="10"/>
      <c r="F16" s="10"/>
      <c r="G16" s="10"/>
      <c r="H16" s="10"/>
      <c r="I16" s="28"/>
      <c r="J16" s="15"/>
      <c r="K16" s="15"/>
      <c r="L16" s="19"/>
    </row>
    <row r="17" spans="1:12" ht="14.25">
      <c r="A17" s="8"/>
      <c r="B17" s="11" t="s">
        <v>14</v>
      </c>
      <c r="C17" s="24"/>
      <c r="D17" s="12">
        <f>(D15+D16)</f>
        <v>25</v>
      </c>
      <c r="E17" s="12">
        <f>E15+E16</f>
        <v>15</v>
      </c>
      <c r="F17" s="12">
        <f>F15+F16</f>
        <v>10</v>
      </c>
      <c r="G17" s="12">
        <f>G15+G16</f>
        <v>0</v>
      </c>
      <c r="H17" s="12">
        <f>H15+H16</f>
        <v>0</v>
      </c>
      <c r="I17" s="27">
        <f t="shared" si="0"/>
        <v>100</v>
      </c>
      <c r="J17" s="16">
        <f t="shared" si="1"/>
        <v>100</v>
      </c>
      <c r="K17" s="16">
        <f t="shared" si="2"/>
        <v>4.6</v>
      </c>
      <c r="L17" s="21"/>
    </row>
    <row r="18" spans="1:12" ht="14.25">
      <c r="A18" s="8"/>
      <c r="B18" s="9" t="s">
        <v>16</v>
      </c>
      <c r="C18" s="23" t="s">
        <v>19</v>
      </c>
      <c r="D18" s="10">
        <v>30</v>
      </c>
      <c r="E18" s="10">
        <v>9</v>
      </c>
      <c r="F18" s="10">
        <v>12</v>
      </c>
      <c r="G18" s="10">
        <v>9</v>
      </c>
      <c r="H18" s="10">
        <v>0</v>
      </c>
      <c r="I18" s="28">
        <f t="shared" si="0"/>
        <v>100</v>
      </c>
      <c r="J18" s="15">
        <f t="shared" si="1"/>
        <v>70</v>
      </c>
      <c r="K18" s="22">
        <f t="shared" si="2"/>
        <v>4</v>
      </c>
      <c r="L18" s="20"/>
    </row>
    <row r="19" spans="1:12" ht="14.25">
      <c r="A19" s="8"/>
      <c r="B19" s="11" t="s">
        <v>14</v>
      </c>
      <c r="C19" s="24"/>
      <c r="D19" s="12">
        <v>30</v>
      </c>
      <c r="E19" s="12">
        <v>9</v>
      </c>
      <c r="F19" s="12">
        <v>12</v>
      </c>
      <c r="G19" s="12">
        <v>9</v>
      </c>
      <c r="H19" s="12">
        <v>0</v>
      </c>
      <c r="I19" s="27">
        <f t="shared" si="0"/>
        <v>100</v>
      </c>
      <c r="J19" s="16">
        <f t="shared" si="1"/>
        <v>70</v>
      </c>
      <c r="K19" s="16">
        <f t="shared" si="2"/>
        <v>4</v>
      </c>
      <c r="L19" s="21"/>
    </row>
    <row r="20" spans="1:12" ht="14.25">
      <c r="A20" s="8"/>
      <c r="B20" s="9" t="s">
        <v>17</v>
      </c>
      <c r="C20" s="23" t="s">
        <v>30</v>
      </c>
      <c r="D20" s="10">
        <v>22</v>
      </c>
      <c r="E20" s="10">
        <v>4</v>
      </c>
      <c r="F20" s="10">
        <v>18</v>
      </c>
      <c r="G20" s="10">
        <v>0</v>
      </c>
      <c r="H20" s="10">
        <v>0</v>
      </c>
      <c r="I20" s="28">
        <f t="shared" si="0"/>
        <v>100</v>
      </c>
      <c r="J20" s="28">
        <f t="shared" si="1"/>
        <v>100</v>
      </c>
      <c r="K20" s="22">
        <f t="shared" si="2"/>
        <v>4.181818181818182</v>
      </c>
      <c r="L20" s="20"/>
    </row>
    <row r="21" spans="1:12" ht="14.25">
      <c r="A21" s="8"/>
      <c r="B21" s="29" t="s">
        <v>31</v>
      </c>
      <c r="C21" s="30" t="s">
        <v>21</v>
      </c>
      <c r="D21" s="31">
        <v>26</v>
      </c>
      <c r="E21" s="31">
        <v>11</v>
      </c>
      <c r="F21" s="31">
        <v>10</v>
      </c>
      <c r="G21" s="31">
        <v>5</v>
      </c>
      <c r="H21" s="31">
        <v>0</v>
      </c>
      <c r="I21" s="46">
        <f t="shared" si="0"/>
        <v>100</v>
      </c>
      <c r="J21" s="32">
        <f t="shared" si="1"/>
        <v>80.76923076923077</v>
      </c>
      <c r="K21" s="32">
        <f>(E21*5+F21*4+G21*3+H21*2)/D21</f>
        <v>4.230769230769231</v>
      </c>
      <c r="L21" s="21"/>
    </row>
    <row r="22" spans="1:12" ht="14.25">
      <c r="A22" s="8"/>
      <c r="B22" s="11" t="s">
        <v>14</v>
      </c>
      <c r="C22" s="24"/>
      <c r="D22" s="12">
        <f>D20+D21</f>
        <v>48</v>
      </c>
      <c r="E22" s="12">
        <f>E20+E21</f>
        <v>15</v>
      </c>
      <c r="F22" s="12">
        <f>F20+F21</f>
        <v>28</v>
      </c>
      <c r="G22" s="12">
        <f>G20+G21</f>
        <v>5</v>
      </c>
      <c r="H22" s="12">
        <f>H20+H21</f>
        <v>0</v>
      </c>
      <c r="I22" s="27">
        <f>(E22+F22+G22)/D22*100</f>
        <v>100</v>
      </c>
      <c r="J22" s="16">
        <f>(E22+F22)/D22*100</f>
        <v>89.58333333333334</v>
      </c>
      <c r="K22" s="16">
        <f>(E22*5+F22*4+G22*3)/D22</f>
        <v>4.208333333333333</v>
      </c>
      <c r="L22" s="20"/>
    </row>
    <row r="23" spans="1:12" ht="14.25">
      <c r="A23" s="8"/>
      <c r="B23" s="13" t="s">
        <v>18</v>
      </c>
      <c r="C23" s="13"/>
      <c r="D23" s="14">
        <f>D14+D17+D19+D22</f>
        <v>103</v>
      </c>
      <c r="E23" s="14">
        <f>E14+E17+E19+E22</f>
        <v>39</v>
      </c>
      <c r="F23" s="14">
        <f>F14+F17+F19+F22</f>
        <v>50</v>
      </c>
      <c r="G23" s="14">
        <f>G14+G17+G19+G22</f>
        <v>14</v>
      </c>
      <c r="H23" s="14">
        <f>H14+H17+H19+H22</f>
        <v>0</v>
      </c>
      <c r="I23" s="26">
        <f>(E23+F23+G23)/D23*100</f>
        <v>100</v>
      </c>
      <c r="J23" s="17">
        <f>(E23+F23)/D23*100</f>
        <v>86.40776699029125</v>
      </c>
      <c r="K23" s="17">
        <f>(E23*5+F23*4+G23*3)/D23</f>
        <v>4.242718446601942</v>
      </c>
      <c r="L23" s="21"/>
    </row>
    <row r="24" spans="1:12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sheetProtection/>
  <mergeCells count="12">
    <mergeCell ref="D10:D11"/>
    <mergeCell ref="E10:H10"/>
    <mergeCell ref="I10:I11"/>
    <mergeCell ref="J10:J11"/>
    <mergeCell ref="K10:K11"/>
    <mergeCell ref="L10:L11"/>
    <mergeCell ref="A1:L1"/>
    <mergeCell ref="A4:L4"/>
    <mergeCell ref="A7:L7"/>
    <mergeCell ref="A8:L8"/>
    <mergeCell ref="B10:B11"/>
    <mergeCell ref="C10:C1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H21" sqref="H21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18.28125" style="0" customWidth="1"/>
    <col min="5" max="5" width="5.28125" style="0" customWidth="1"/>
    <col min="6" max="6" width="5.140625" style="0" customWidth="1"/>
    <col min="7" max="8" width="4.7109375" style="0" customWidth="1"/>
    <col min="9" max="9" width="8.8515625" style="0" customWidth="1"/>
    <col min="10" max="10" width="7.00390625" style="0" customWidth="1"/>
  </cols>
  <sheetData>
    <row r="1" spans="1:12" ht="14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4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4.25">
      <c r="A4" s="38" t="s">
        <v>27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ht="14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4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4.25">
      <c r="A7" s="38" t="s">
        <v>32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</row>
    <row r="8" spans="1:12" ht="14.25">
      <c r="A8" s="38" t="s">
        <v>29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</row>
    <row r="9" spans="1:12" ht="14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14.25" customHeight="1">
      <c r="A10" s="2"/>
      <c r="B10" s="39" t="s">
        <v>2</v>
      </c>
      <c r="C10" s="39" t="s">
        <v>3</v>
      </c>
      <c r="D10" s="41" t="s">
        <v>4</v>
      </c>
      <c r="E10" s="43"/>
      <c r="F10" s="44"/>
      <c r="G10" s="44"/>
      <c r="H10" s="45"/>
      <c r="I10" s="34" t="s">
        <v>5</v>
      </c>
      <c r="J10" s="35" t="s">
        <v>6</v>
      </c>
      <c r="K10" s="36" t="s">
        <v>7</v>
      </c>
      <c r="L10" s="37"/>
    </row>
    <row r="11" spans="1:12" ht="14.25">
      <c r="A11" s="2"/>
      <c r="B11" s="40"/>
      <c r="C11" s="40"/>
      <c r="D11" s="42"/>
      <c r="E11" s="3" t="s">
        <v>8</v>
      </c>
      <c r="F11" s="3" t="s">
        <v>9</v>
      </c>
      <c r="G11" s="3" t="s">
        <v>10</v>
      </c>
      <c r="H11" s="3" t="s">
        <v>11</v>
      </c>
      <c r="I11" s="34"/>
      <c r="J11" s="35"/>
      <c r="K11" s="36"/>
      <c r="L11" s="37"/>
    </row>
    <row r="12" spans="1:12" ht="14.25">
      <c r="A12" s="2"/>
      <c r="B12" s="4" t="s">
        <v>12</v>
      </c>
      <c r="C12" s="5"/>
      <c r="D12" s="6"/>
      <c r="E12" s="6"/>
      <c r="F12" s="6"/>
      <c r="G12" s="6"/>
      <c r="H12" s="6"/>
      <c r="I12" s="25"/>
      <c r="J12" s="33"/>
      <c r="K12" s="7"/>
      <c r="L12" s="18"/>
    </row>
    <row r="13" spans="1:12" ht="14.25">
      <c r="A13" s="8"/>
      <c r="B13" s="9" t="s">
        <v>13</v>
      </c>
      <c r="C13" s="23"/>
      <c r="D13" s="10"/>
      <c r="E13" s="10"/>
      <c r="F13" s="10"/>
      <c r="G13" s="10"/>
      <c r="H13" s="10"/>
      <c r="I13" s="10"/>
      <c r="J13" s="15"/>
      <c r="K13" s="15"/>
      <c r="L13" s="19"/>
    </row>
    <row r="14" spans="1:12" ht="14.25">
      <c r="A14" s="8"/>
      <c r="B14" s="11" t="s">
        <v>14</v>
      </c>
      <c r="C14" s="24"/>
      <c r="D14" s="12"/>
      <c r="E14" s="12"/>
      <c r="F14" s="12"/>
      <c r="G14" s="12"/>
      <c r="H14" s="12"/>
      <c r="I14" s="27"/>
      <c r="J14" s="27"/>
      <c r="K14" s="16"/>
      <c r="L14" s="20"/>
    </row>
    <row r="15" spans="1:12" ht="14.25">
      <c r="A15" s="8"/>
      <c r="B15" s="9" t="s">
        <v>15</v>
      </c>
      <c r="C15" s="23" t="s">
        <v>20</v>
      </c>
      <c r="D15" s="10">
        <v>25</v>
      </c>
      <c r="E15" s="10">
        <v>12</v>
      </c>
      <c r="F15" s="10">
        <v>13</v>
      </c>
      <c r="G15" s="10">
        <v>0</v>
      </c>
      <c r="H15" s="10">
        <v>0</v>
      </c>
      <c r="I15" s="28">
        <f aca="true" t="shared" si="0" ref="I15:I21">(E15+F15+G15)/D15*100</f>
        <v>100</v>
      </c>
      <c r="J15" s="28">
        <f aca="true" t="shared" si="1" ref="J15:J21">(E15+F15)/D15*100</f>
        <v>100</v>
      </c>
      <c r="K15" s="15">
        <f aca="true" t="shared" si="2" ref="K15:K20">(E15*5+F15*4+G15*3)/D15</f>
        <v>4.48</v>
      </c>
      <c r="L15" s="19"/>
    </row>
    <row r="16" spans="1:12" ht="14.25">
      <c r="A16" s="8"/>
      <c r="B16" s="9"/>
      <c r="C16" s="23"/>
      <c r="D16" s="10"/>
      <c r="E16" s="10"/>
      <c r="F16" s="10"/>
      <c r="G16" s="10"/>
      <c r="H16" s="10"/>
      <c r="I16" s="10"/>
      <c r="J16" s="15"/>
      <c r="K16" s="15"/>
      <c r="L16" s="19"/>
    </row>
    <row r="17" spans="1:12" ht="14.25">
      <c r="A17" s="8"/>
      <c r="B17" s="11" t="s">
        <v>14</v>
      </c>
      <c r="C17" s="24"/>
      <c r="D17" s="12">
        <f>(D15+D16)</f>
        <v>25</v>
      </c>
      <c r="E17" s="12">
        <f>E15+E16</f>
        <v>12</v>
      </c>
      <c r="F17" s="12">
        <f>F15+F16</f>
        <v>13</v>
      </c>
      <c r="G17" s="12">
        <f>G15+G16</f>
        <v>0</v>
      </c>
      <c r="H17" s="12">
        <f>H15+H16</f>
        <v>0</v>
      </c>
      <c r="I17" s="27">
        <f t="shared" si="0"/>
        <v>100</v>
      </c>
      <c r="J17" s="27">
        <f t="shared" si="1"/>
        <v>100</v>
      </c>
      <c r="K17" s="16">
        <f t="shared" si="2"/>
        <v>4.48</v>
      </c>
      <c r="L17" s="21"/>
    </row>
    <row r="18" spans="1:12" ht="14.25">
      <c r="A18" s="8"/>
      <c r="B18" s="9" t="s">
        <v>16</v>
      </c>
      <c r="C18" s="23" t="s">
        <v>19</v>
      </c>
      <c r="D18" s="10">
        <v>30</v>
      </c>
      <c r="E18" s="10">
        <v>16</v>
      </c>
      <c r="F18" s="10">
        <v>8</v>
      </c>
      <c r="G18" s="10">
        <v>6</v>
      </c>
      <c r="H18" s="10">
        <v>0</v>
      </c>
      <c r="I18" s="10">
        <f t="shared" si="0"/>
        <v>100</v>
      </c>
      <c r="J18" s="15">
        <f t="shared" si="1"/>
        <v>80</v>
      </c>
      <c r="K18" s="22">
        <f t="shared" si="2"/>
        <v>4.333333333333333</v>
      </c>
      <c r="L18" s="20"/>
    </row>
    <row r="19" spans="1:12" ht="14.25">
      <c r="A19" s="8"/>
      <c r="B19" s="11" t="s">
        <v>14</v>
      </c>
      <c r="C19" s="24"/>
      <c r="D19" s="12">
        <v>30</v>
      </c>
      <c r="E19" s="12">
        <v>16</v>
      </c>
      <c r="F19" s="12">
        <v>8</v>
      </c>
      <c r="G19" s="12">
        <v>6</v>
      </c>
      <c r="H19" s="12">
        <v>0</v>
      </c>
      <c r="I19" s="12">
        <f t="shared" si="0"/>
        <v>100</v>
      </c>
      <c r="J19" s="16">
        <f t="shared" si="1"/>
        <v>80</v>
      </c>
      <c r="K19" s="16">
        <f t="shared" si="2"/>
        <v>4.333333333333333</v>
      </c>
      <c r="L19" s="21"/>
    </row>
    <row r="20" spans="1:12" ht="14.25">
      <c r="A20" s="8"/>
      <c r="B20" s="9" t="s">
        <v>17</v>
      </c>
      <c r="C20" s="23" t="s">
        <v>30</v>
      </c>
      <c r="D20" s="10">
        <v>22</v>
      </c>
      <c r="E20" s="10">
        <v>4</v>
      </c>
      <c r="F20" s="10">
        <v>18</v>
      </c>
      <c r="G20" s="10">
        <v>0</v>
      </c>
      <c r="H20" s="10">
        <v>0</v>
      </c>
      <c r="I20" s="10">
        <f t="shared" si="0"/>
        <v>100</v>
      </c>
      <c r="J20" s="28">
        <f t="shared" si="1"/>
        <v>100</v>
      </c>
      <c r="K20" s="22">
        <f t="shared" si="2"/>
        <v>4.181818181818182</v>
      </c>
      <c r="L20" s="20"/>
    </row>
    <row r="21" spans="1:12" ht="14.25">
      <c r="A21" s="8"/>
      <c r="B21" s="29" t="s">
        <v>31</v>
      </c>
      <c r="C21" s="30" t="s">
        <v>21</v>
      </c>
      <c r="D21" s="31">
        <v>26</v>
      </c>
      <c r="E21" s="31">
        <v>15</v>
      </c>
      <c r="F21" s="31">
        <v>6</v>
      </c>
      <c r="G21" s="31">
        <v>5</v>
      </c>
      <c r="H21" s="31">
        <v>0</v>
      </c>
      <c r="I21" s="31">
        <f t="shared" si="0"/>
        <v>100</v>
      </c>
      <c r="J21" s="32">
        <f t="shared" si="1"/>
        <v>80.76923076923077</v>
      </c>
      <c r="K21" s="32">
        <f>(E21*5+F21*4+G21*3+H21*2)/D21</f>
        <v>4.384615384615385</v>
      </c>
      <c r="L21" s="21"/>
    </row>
    <row r="22" spans="1:12" ht="14.25">
      <c r="A22" s="8"/>
      <c r="B22" s="11" t="s">
        <v>14</v>
      </c>
      <c r="C22" s="24"/>
      <c r="D22" s="12">
        <f>D20+D21</f>
        <v>48</v>
      </c>
      <c r="E22" s="12">
        <f>E20+E21</f>
        <v>19</v>
      </c>
      <c r="F22" s="12">
        <f>F20+F21</f>
        <v>24</v>
      </c>
      <c r="G22" s="12">
        <f>G20+G21</f>
        <v>5</v>
      </c>
      <c r="H22" s="12">
        <f>H20+H21</f>
        <v>0</v>
      </c>
      <c r="I22" s="12">
        <f>(E22+F22+G22)/D22*100</f>
        <v>100</v>
      </c>
      <c r="J22" s="16">
        <f>(E22+F22)/D22*100</f>
        <v>89.58333333333334</v>
      </c>
      <c r="K22" s="16">
        <f>(E22*5+F22*4+G22*3)/D22</f>
        <v>4.291666666666667</v>
      </c>
      <c r="L22" s="20"/>
    </row>
    <row r="23" spans="1:12" ht="14.25">
      <c r="A23" s="8"/>
      <c r="B23" s="13" t="s">
        <v>18</v>
      </c>
      <c r="C23" s="13"/>
      <c r="D23" s="14">
        <f>D14+D17+D19+D22</f>
        <v>103</v>
      </c>
      <c r="E23" s="14">
        <f>E14+E17+E19+E22</f>
        <v>47</v>
      </c>
      <c r="F23" s="14">
        <f>F14+F17+F19+F22</f>
        <v>45</v>
      </c>
      <c r="G23" s="14">
        <f>G14+G17+G19+G22</f>
        <v>11</v>
      </c>
      <c r="H23" s="14">
        <f>H14+H17+H19+H22</f>
        <v>0</v>
      </c>
      <c r="I23" s="26">
        <f>(E23+F23+G23)/D23*100</f>
        <v>100</v>
      </c>
      <c r="J23" s="17">
        <f>(E23+F23)/D23*100</f>
        <v>89.32038834951457</v>
      </c>
      <c r="K23" s="17">
        <f>(E23*5+F23*4+G23*3)/D23</f>
        <v>4.349514563106796</v>
      </c>
      <c r="L23" s="21"/>
    </row>
    <row r="24" spans="1:12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sheetProtection/>
  <mergeCells count="12">
    <mergeCell ref="D10:D11"/>
    <mergeCell ref="E10:H10"/>
    <mergeCell ref="I10:I11"/>
    <mergeCell ref="J10:J11"/>
    <mergeCell ref="K10:K11"/>
    <mergeCell ref="L10:L11"/>
    <mergeCell ref="A1:L1"/>
    <mergeCell ref="A4:L4"/>
    <mergeCell ref="A7:L7"/>
    <mergeCell ref="A8:L8"/>
    <mergeCell ref="B10:B11"/>
    <mergeCell ref="C10:C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2011-02-07T11:57:33Z</cp:lastPrinted>
  <dcterms:created xsi:type="dcterms:W3CDTF">2011-02-07T11:31:31Z</dcterms:created>
  <dcterms:modified xsi:type="dcterms:W3CDTF">2011-02-08T05:58:10Z</dcterms:modified>
  <cp:category/>
  <cp:version/>
  <cp:contentType/>
  <cp:contentStatus/>
</cp:coreProperties>
</file>