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<sst xmlns="http://schemas.openxmlformats.org/spreadsheetml/2006/main" count="186" uniqueCount="33">
  <si>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</si>
  <si>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</si>
  <si>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1 четверть</t>
  </si>
  <si>
    <t>2009 - 2010  учебный год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</si>
  <si>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</si>
  <si>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</si>
  <si>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</si>
  <si>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</si>
  <si>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</si>
  <si>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</si>
  <si>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</si>
  <si>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</si>
  <si>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</si>
  <si>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</si>
  <si>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</si>
  <si>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</si>
  <si>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</si>
  <si>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</si>
  <si>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2Б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</si>
  <si>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</si>
  <si>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</si>
  <si>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</si>
  <si>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</si>
  <si>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</si>
  <si>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</si>
  <si>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Жукова Л.А.</t>
  </si>
  <si>
    <t>Чумакова И.В.</t>
  </si>
  <si>
    <t>Сейткасымова Д.С.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</si>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</sst>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2" borderId="10" xfId="0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12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21</v>
      </c>
      <c r="E15" s="11">
        <v>2</v>
      </c>
      <c r="F15" s="11">
        <v>12</v>
      </c>
      <c r="G15" s="11">
        <v>7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66.66666666666666</v>
      </c>
      <c r="K15" s="16">
        <f aca="true" t="shared" si="2" ref="K15:K21">(E15*5+F15*4+G15*3)/D15</f>
        <v>3.761904761904762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3</v>
      </c>
      <c r="F16" s="11">
        <v>9</v>
      </c>
      <c r="G16" s="11">
        <v>5</v>
      </c>
      <c r="H16" s="11">
        <v>0</v>
      </c>
      <c r="I16" s="11">
        <f t="shared" si="0"/>
        <v>100</v>
      </c>
      <c r="J16" s="16">
        <f t="shared" si="1"/>
        <v>70.58823529411765</v>
      </c>
      <c r="K16" s="16">
        <f t="shared" si="2"/>
        <v>3.8823529411764706</v>
      </c>
      <c r="L16" s="20"/>
    </row>
    <row r="17" spans="1:12" ht="14.25">
      <c r="A17" s="9"/>
      <c r="B17" s="12" t="s">
        <v>16</v>
      </c>
      <c r="C17" s="25"/>
      <c r="D17" s="13">
        <f>(D15+D16)</f>
        <v>38</v>
      </c>
      <c r="E17" s="13">
        <f>E15+E16</f>
        <v>5</v>
      </c>
      <c r="F17" s="13">
        <f>F15+F16</f>
        <v>21</v>
      </c>
      <c r="G17" s="13">
        <f>G15+G16</f>
        <v>12</v>
      </c>
      <c r="H17" s="13">
        <f>H15+H16</f>
        <v>0</v>
      </c>
      <c r="I17" s="13">
        <f t="shared" si="0"/>
        <v>100</v>
      </c>
      <c r="J17" s="17">
        <f t="shared" si="1"/>
        <v>68.42105263157895</v>
      </c>
      <c r="K17" s="17">
        <f t="shared" si="2"/>
        <v>3.8157894736842106</v>
      </c>
      <c r="L17" s="22"/>
    </row>
    <row r="18" spans="1:12" ht="14.25">
      <c r="A18" s="9"/>
      <c r="B18" s="10" t="s">
        <v>19</v>
      </c>
      <c r="C18" s="24" t="s">
        <v>23</v>
      </c>
      <c r="D18" s="11">
        <v>24</v>
      </c>
      <c r="E18" s="11">
        <v>2</v>
      </c>
      <c r="F18" s="11">
        <v>9</v>
      </c>
      <c r="G18" s="11">
        <v>13</v>
      </c>
      <c r="H18" s="11">
        <v>0</v>
      </c>
      <c r="I18" s="11">
        <f t="shared" si="0"/>
        <v>100</v>
      </c>
      <c r="J18" s="16">
        <f t="shared" si="1"/>
        <v>45.83333333333333</v>
      </c>
      <c r="K18" s="23">
        <f t="shared" si="2"/>
        <v>3.5416666666666665</v>
      </c>
      <c r="L18" s="21"/>
    </row>
    <row r="19" spans="1:12" ht="14.25">
      <c r="A19" s="9"/>
      <c r="B19" s="12" t="s">
        <v>16</v>
      </c>
      <c r="C19" s="25"/>
      <c r="D19" s="13">
        <v>24</v>
      </c>
      <c r="E19" s="13">
        <v>2</v>
      </c>
      <c r="F19" s="13">
        <v>9</v>
      </c>
      <c r="G19" s="13">
        <v>13</v>
      </c>
      <c r="H19" s="13">
        <v>0</v>
      </c>
      <c r="I19" s="13">
        <f t="shared" si="0"/>
        <v>100</v>
      </c>
      <c r="J19" s="17">
        <f t="shared" si="1"/>
        <v>45.83333333333333</v>
      </c>
      <c r="K19" s="17">
        <f t="shared" si="2"/>
        <v>3.5416666666666665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3</v>
      </c>
      <c r="F20" s="11">
        <v>12</v>
      </c>
      <c r="G20" s="11">
        <v>18</v>
      </c>
      <c r="H20" s="11">
        <v>0</v>
      </c>
      <c r="I20" s="11">
        <f t="shared" si="0"/>
        <v>100</v>
      </c>
      <c r="J20" s="16">
        <f t="shared" si="1"/>
        <v>45.45454545454545</v>
      </c>
      <c r="K20" s="23">
        <f t="shared" si="2"/>
        <v>3.5454545454545454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3</v>
      </c>
      <c r="F21" s="13">
        <v>12</v>
      </c>
      <c r="G21" s="13">
        <v>18</v>
      </c>
      <c r="H21" s="13">
        <v>0</v>
      </c>
      <c r="I21" s="13">
        <f t="shared" si="0"/>
        <v>100</v>
      </c>
      <c r="J21" s="17">
        <f t="shared" si="1"/>
        <v>45.45454545454545</v>
      </c>
      <c r="K21" s="17">
        <f t="shared" si="2"/>
        <v>3.5454545454545454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95</v>
      </c>
      <c r="E23" s="15">
        <f>E17+E19+E21</f>
        <v>10</v>
      </c>
      <c r="F23" s="15">
        <f>F17+F19+F21</f>
        <v>42</v>
      </c>
      <c r="G23" s="15">
        <f>G17+G19+G21</f>
        <v>43</v>
      </c>
      <c r="H23" s="15">
        <f>H17+H19+H21</f>
        <v>0</v>
      </c>
      <c r="I23" s="15">
        <f>(E23+F23+G23)/D23*100</f>
        <v>100</v>
      </c>
      <c r="J23" s="18">
        <f>(E23+F23)/D23*100</f>
        <v>54.736842105263165</v>
      </c>
      <c r="K23" s="18">
        <f>(E23*5+F23*4+G23*3)/D23</f>
        <v>3.6526315789473682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G25" sqref="G2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21</v>
      </c>
      <c r="E15" s="11">
        <v>4</v>
      </c>
      <c r="F15" s="11">
        <v>15</v>
      </c>
      <c r="G15" s="11">
        <v>2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90.47619047619048</v>
      </c>
      <c r="K15" s="16">
        <f aca="true" t="shared" si="2" ref="K15:K21">(E15*5+F15*4+G15*3)/D15</f>
        <v>4.095238095238095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3</v>
      </c>
      <c r="F16" s="11">
        <v>6</v>
      </c>
      <c r="G16" s="11">
        <v>8</v>
      </c>
      <c r="H16" s="11">
        <v>0</v>
      </c>
      <c r="I16" s="11">
        <f t="shared" si="0"/>
        <v>100</v>
      </c>
      <c r="J16" s="16">
        <f t="shared" si="1"/>
        <v>52.94117647058824</v>
      </c>
      <c r="K16" s="16">
        <f t="shared" si="2"/>
        <v>3.7058823529411766</v>
      </c>
      <c r="L16" s="20"/>
    </row>
    <row r="17" spans="1:12" ht="14.25">
      <c r="A17" s="9"/>
      <c r="B17" s="12" t="s">
        <v>16</v>
      </c>
      <c r="C17" s="25"/>
      <c r="D17" s="13">
        <f>(D15+D16)</f>
        <v>38</v>
      </c>
      <c r="E17" s="13">
        <f>E15+E16</f>
        <v>7</v>
      </c>
      <c r="F17" s="13">
        <f>F15+F16</f>
        <v>21</v>
      </c>
      <c r="G17" s="13">
        <f>G15+G16</f>
        <v>10</v>
      </c>
      <c r="H17" s="13">
        <f>H15+H16</f>
        <v>0</v>
      </c>
      <c r="I17" s="13">
        <f t="shared" si="0"/>
        <v>100</v>
      </c>
      <c r="J17" s="17">
        <f t="shared" si="1"/>
        <v>73.68421052631578</v>
      </c>
      <c r="K17" s="17">
        <f t="shared" si="2"/>
        <v>3.9210526315789473</v>
      </c>
      <c r="L17" s="22"/>
    </row>
    <row r="18" spans="1:12" ht="14.25">
      <c r="A18" s="9"/>
      <c r="B18" s="10" t="s">
        <v>19</v>
      </c>
      <c r="C18" s="24" t="s">
        <v>23</v>
      </c>
      <c r="D18" s="11">
        <v>24</v>
      </c>
      <c r="E18" s="11">
        <v>8</v>
      </c>
      <c r="F18" s="11">
        <v>8</v>
      </c>
      <c r="G18" s="11">
        <v>8</v>
      </c>
      <c r="H18" s="11">
        <v>0</v>
      </c>
      <c r="I18" s="11">
        <f t="shared" si="0"/>
        <v>100</v>
      </c>
      <c r="J18" s="16">
        <f t="shared" si="1"/>
        <v>66.66666666666666</v>
      </c>
      <c r="K18" s="23">
        <f t="shared" si="2"/>
        <v>4</v>
      </c>
      <c r="L18" s="21"/>
    </row>
    <row r="19" spans="1:12" ht="14.25">
      <c r="A19" s="9"/>
      <c r="B19" s="12" t="s">
        <v>16</v>
      </c>
      <c r="C19" s="25"/>
      <c r="D19" s="13">
        <v>24</v>
      </c>
      <c r="E19" s="13">
        <v>8</v>
      </c>
      <c r="F19" s="13">
        <v>8</v>
      </c>
      <c r="G19" s="13">
        <v>8</v>
      </c>
      <c r="H19" s="13">
        <v>0</v>
      </c>
      <c r="I19" s="13">
        <f t="shared" si="0"/>
        <v>100</v>
      </c>
      <c r="J19" s="17">
        <f t="shared" si="1"/>
        <v>66.66666666666666</v>
      </c>
      <c r="K19" s="17">
        <f t="shared" si="2"/>
        <v>4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4</v>
      </c>
      <c r="F20" s="11">
        <v>17</v>
      </c>
      <c r="G20" s="11">
        <v>12</v>
      </c>
      <c r="H20" s="11">
        <v>0</v>
      </c>
      <c r="I20" s="11">
        <f t="shared" si="0"/>
        <v>100</v>
      </c>
      <c r="J20" s="16">
        <f t="shared" si="1"/>
        <v>63.63636363636363</v>
      </c>
      <c r="K20" s="23">
        <f t="shared" si="2"/>
        <v>3.757575757575758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4</v>
      </c>
      <c r="F21" s="13">
        <v>17</v>
      </c>
      <c r="G21" s="13">
        <v>12</v>
      </c>
      <c r="H21" s="13">
        <v>0</v>
      </c>
      <c r="I21" s="13">
        <f t="shared" si="0"/>
        <v>100</v>
      </c>
      <c r="J21" s="17">
        <f t="shared" si="1"/>
        <v>63.63636363636363</v>
      </c>
      <c r="K21" s="17">
        <f t="shared" si="2"/>
        <v>3.757575757575758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95</v>
      </c>
      <c r="E23" s="15">
        <f>E17+E19+E21</f>
        <v>19</v>
      </c>
      <c r="F23" s="15">
        <f>F17+F19+F21</f>
        <v>46</v>
      </c>
      <c r="G23" s="15">
        <f>G17+G19+G21</f>
        <v>30</v>
      </c>
      <c r="H23" s="15">
        <f>H17+H19+H21</f>
        <v>0</v>
      </c>
      <c r="I23" s="15">
        <f>(E23+F23+G23)/D23*100</f>
        <v>100</v>
      </c>
      <c r="J23" s="18">
        <f>(E23+F23)/D23*100</f>
        <v>68.42105263157895</v>
      </c>
      <c r="K23" s="18">
        <f>(E23*5+F23*4+G23*3)/D23</f>
        <v>3.8842105263157896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21</v>
      </c>
      <c r="E15" s="11">
        <v>4</v>
      </c>
      <c r="F15" s="11">
        <v>12</v>
      </c>
      <c r="G15" s="11">
        <v>5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76.19047619047619</v>
      </c>
      <c r="K15" s="16">
        <f aca="true" t="shared" si="2" ref="K15:K21">(E15*5+F15*4+G15*3)/D15</f>
        <v>3.9523809523809526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3</v>
      </c>
      <c r="F16" s="11">
        <v>7</v>
      </c>
      <c r="G16" s="11">
        <v>7</v>
      </c>
      <c r="H16" s="11">
        <v>0</v>
      </c>
      <c r="I16" s="11">
        <f t="shared" si="0"/>
        <v>100</v>
      </c>
      <c r="J16" s="16">
        <f t="shared" si="1"/>
        <v>58.82352941176471</v>
      </c>
      <c r="K16" s="16">
        <f t="shared" si="2"/>
        <v>3.764705882352941</v>
      </c>
      <c r="L16" s="20"/>
    </row>
    <row r="17" spans="1:12" ht="14.25">
      <c r="A17" s="9"/>
      <c r="B17" s="12" t="s">
        <v>16</v>
      </c>
      <c r="C17" s="25"/>
      <c r="D17" s="13">
        <f>(D15+D16)</f>
        <v>38</v>
      </c>
      <c r="E17" s="13">
        <f>E15+E16</f>
        <v>7</v>
      </c>
      <c r="F17" s="13">
        <f>F15+F16</f>
        <v>19</v>
      </c>
      <c r="G17" s="13">
        <f>G15+G16</f>
        <v>12</v>
      </c>
      <c r="H17" s="13">
        <f>H15+H16</f>
        <v>0</v>
      </c>
      <c r="I17" s="13">
        <f t="shared" si="0"/>
        <v>100</v>
      </c>
      <c r="J17" s="17">
        <f t="shared" si="1"/>
        <v>68.42105263157895</v>
      </c>
      <c r="K17" s="17">
        <f t="shared" si="2"/>
        <v>3.8684210526315788</v>
      </c>
      <c r="L17" s="22"/>
    </row>
    <row r="18" spans="1:12" ht="14.25">
      <c r="A18" s="9"/>
      <c r="B18" s="10" t="s">
        <v>19</v>
      </c>
      <c r="C18" s="24" t="s">
        <v>23</v>
      </c>
      <c r="D18" s="11">
        <v>24</v>
      </c>
      <c r="E18" s="11">
        <v>2</v>
      </c>
      <c r="F18" s="11">
        <v>9</v>
      </c>
      <c r="G18" s="11">
        <v>13</v>
      </c>
      <c r="H18" s="11">
        <v>0</v>
      </c>
      <c r="I18" s="11">
        <f t="shared" si="0"/>
        <v>100</v>
      </c>
      <c r="J18" s="16">
        <f t="shared" si="1"/>
        <v>45.83333333333333</v>
      </c>
      <c r="K18" s="23">
        <f t="shared" si="2"/>
        <v>3.5416666666666665</v>
      </c>
      <c r="L18" s="21"/>
    </row>
    <row r="19" spans="1:12" ht="14.25">
      <c r="A19" s="9"/>
      <c r="B19" s="12" t="s">
        <v>16</v>
      </c>
      <c r="C19" s="25"/>
      <c r="D19" s="13">
        <v>24</v>
      </c>
      <c r="E19" s="13">
        <v>2</v>
      </c>
      <c r="F19" s="13">
        <v>9</v>
      </c>
      <c r="G19" s="13">
        <v>13</v>
      </c>
      <c r="H19" s="13">
        <v>0</v>
      </c>
      <c r="I19" s="13">
        <f t="shared" si="0"/>
        <v>100</v>
      </c>
      <c r="J19" s="17">
        <f t="shared" si="1"/>
        <v>45.83333333333333</v>
      </c>
      <c r="K19" s="17">
        <f t="shared" si="2"/>
        <v>3.5416666666666665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4</v>
      </c>
      <c r="F20" s="11">
        <v>15</v>
      </c>
      <c r="G20" s="11">
        <v>14</v>
      </c>
      <c r="H20" s="11">
        <v>0</v>
      </c>
      <c r="I20" s="11">
        <f t="shared" si="0"/>
        <v>100</v>
      </c>
      <c r="J20" s="16">
        <f t="shared" si="1"/>
        <v>57.57575757575758</v>
      </c>
      <c r="K20" s="23">
        <f t="shared" si="2"/>
        <v>3.696969696969697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4</v>
      </c>
      <c r="F21" s="13">
        <v>15</v>
      </c>
      <c r="G21" s="13">
        <v>14</v>
      </c>
      <c r="H21" s="13">
        <v>0</v>
      </c>
      <c r="I21" s="13">
        <f t="shared" si="0"/>
        <v>100</v>
      </c>
      <c r="J21" s="17">
        <f t="shared" si="1"/>
        <v>57.57575757575758</v>
      </c>
      <c r="K21" s="17">
        <f t="shared" si="2"/>
        <v>3.696969696969697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95</v>
      </c>
      <c r="E23" s="15">
        <f>E17+E19+E21</f>
        <v>13</v>
      </c>
      <c r="F23" s="15">
        <f>F17+F19+F21</f>
        <v>43</v>
      </c>
      <c r="G23" s="15">
        <f>G17+G19+G21</f>
        <v>39</v>
      </c>
      <c r="H23" s="15">
        <f>H17+H19+H21</f>
        <v>0</v>
      </c>
      <c r="I23" s="15">
        <f>(E23+F23+G23)/D23*100</f>
        <v>100</v>
      </c>
      <c r="J23" s="18">
        <f>(E23+F23)/D23*100</f>
        <v>58.94736842105262</v>
      </c>
      <c r="K23" s="18">
        <f>(E23*5+F23*4+G23*3)/D23</f>
        <v>3.7263157894736842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29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20</v>
      </c>
      <c r="E15" s="11">
        <v>4</v>
      </c>
      <c r="F15" s="11">
        <v>13</v>
      </c>
      <c r="G15" s="11">
        <v>3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85</v>
      </c>
      <c r="K15" s="16">
        <f aca="true" t="shared" si="2" ref="K15:K21">(E15*5+F15*4+G15*3)/D15</f>
        <v>4.05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4</v>
      </c>
      <c r="F16" s="11">
        <v>6</v>
      </c>
      <c r="G16" s="11">
        <v>7</v>
      </c>
      <c r="H16" s="11">
        <v>0</v>
      </c>
      <c r="I16" s="11">
        <f t="shared" si="0"/>
        <v>100</v>
      </c>
      <c r="J16" s="16">
        <f t="shared" si="1"/>
        <v>58.82352941176471</v>
      </c>
      <c r="K16" s="16">
        <f t="shared" si="2"/>
        <v>3.823529411764706</v>
      </c>
      <c r="L16" s="20"/>
    </row>
    <row r="17" spans="1:12" ht="14.25">
      <c r="A17" s="9"/>
      <c r="B17" s="12" t="s">
        <v>16</v>
      </c>
      <c r="C17" s="25"/>
      <c r="D17" s="13">
        <f>(D15+D16)</f>
        <v>37</v>
      </c>
      <c r="E17" s="13">
        <f>E15+E16</f>
        <v>8</v>
      </c>
      <c r="F17" s="13">
        <f>F15+F16</f>
        <v>19</v>
      </c>
      <c r="G17" s="13">
        <f>G15+G16</f>
        <v>10</v>
      </c>
      <c r="H17" s="13">
        <f>H15+H16</f>
        <v>0</v>
      </c>
      <c r="I17" s="13">
        <f t="shared" si="0"/>
        <v>100</v>
      </c>
      <c r="J17" s="17">
        <f t="shared" si="1"/>
        <v>72.97297297297297</v>
      </c>
      <c r="K17" s="17">
        <f t="shared" si="2"/>
        <v>3.945945945945946</v>
      </c>
      <c r="L17" s="22"/>
    </row>
    <row r="18" spans="1:12" ht="14.25">
      <c r="A18" s="9"/>
      <c r="B18" s="10" t="s">
        <v>19</v>
      </c>
      <c r="C18" s="24" t="s">
        <v>23</v>
      </c>
      <c r="D18" s="11">
        <v>23</v>
      </c>
      <c r="E18" s="11">
        <v>8</v>
      </c>
      <c r="F18" s="11">
        <v>10</v>
      </c>
      <c r="G18" s="11">
        <v>5</v>
      </c>
      <c r="H18" s="11">
        <v>0</v>
      </c>
      <c r="I18" s="11">
        <f t="shared" si="0"/>
        <v>100</v>
      </c>
      <c r="J18" s="16">
        <f t="shared" si="1"/>
        <v>78.26086956521739</v>
      </c>
      <c r="K18" s="23">
        <f t="shared" si="2"/>
        <v>4.130434782608695</v>
      </c>
      <c r="L18" s="21"/>
    </row>
    <row r="19" spans="1:12" ht="14.25">
      <c r="A19" s="9"/>
      <c r="B19" s="12" t="s">
        <v>16</v>
      </c>
      <c r="C19" s="25"/>
      <c r="D19" s="13">
        <v>23</v>
      </c>
      <c r="E19" s="13">
        <v>8</v>
      </c>
      <c r="F19" s="13">
        <v>10</v>
      </c>
      <c r="G19" s="13">
        <v>5</v>
      </c>
      <c r="H19" s="13">
        <v>0</v>
      </c>
      <c r="I19" s="13">
        <f t="shared" si="0"/>
        <v>100</v>
      </c>
      <c r="J19" s="17">
        <f t="shared" si="1"/>
        <v>78.26086956521739</v>
      </c>
      <c r="K19" s="17">
        <f t="shared" si="2"/>
        <v>4.130434782608695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5</v>
      </c>
      <c r="F20" s="11">
        <v>16</v>
      </c>
      <c r="G20" s="11">
        <v>12</v>
      </c>
      <c r="H20" s="11">
        <v>0</v>
      </c>
      <c r="I20" s="11">
        <f t="shared" si="0"/>
        <v>100</v>
      </c>
      <c r="J20" s="16">
        <f t="shared" si="1"/>
        <v>63.63636363636363</v>
      </c>
      <c r="K20" s="23">
        <f t="shared" si="2"/>
        <v>3.787878787878788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5</v>
      </c>
      <c r="F21" s="13">
        <v>16</v>
      </c>
      <c r="G21" s="13">
        <v>12</v>
      </c>
      <c r="H21" s="13">
        <v>0</v>
      </c>
      <c r="I21" s="13">
        <f t="shared" si="0"/>
        <v>100</v>
      </c>
      <c r="J21" s="17">
        <f t="shared" si="1"/>
        <v>63.63636363636363</v>
      </c>
      <c r="K21" s="17">
        <f t="shared" si="2"/>
        <v>3.787878787878788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93</v>
      </c>
      <c r="E23" s="15">
        <f>E17+E19+E21</f>
        <v>21</v>
      </c>
      <c r="F23" s="15">
        <f>F17+F19+F21</f>
        <v>45</v>
      </c>
      <c r="G23" s="15">
        <f>G17+G19+G21</f>
        <v>27</v>
      </c>
      <c r="H23" s="15">
        <f>H17+H19+H21</f>
        <v>0</v>
      </c>
      <c r="I23" s="15">
        <f>(E23+F23+G23)/D23*100</f>
        <v>100</v>
      </c>
      <c r="J23" s="18">
        <f>(E23+F23)/D23*100</f>
        <v>70.96774193548387</v>
      </c>
      <c r="K23" s="18">
        <f>(E23*5+F23*4+G23*3)/D23</f>
        <v>3.935483870967742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20</v>
      </c>
      <c r="E15" s="11">
        <v>8</v>
      </c>
      <c r="F15" s="11">
        <v>10</v>
      </c>
      <c r="G15" s="11">
        <v>2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90</v>
      </c>
      <c r="K15" s="16">
        <f aca="true" t="shared" si="2" ref="K15:K21">(E15*5+F15*4+G15*3)/D15</f>
        <v>4.3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10</v>
      </c>
      <c r="F16" s="11">
        <v>6</v>
      </c>
      <c r="G16" s="11">
        <v>1</v>
      </c>
      <c r="H16" s="11">
        <v>0</v>
      </c>
      <c r="I16" s="11">
        <f t="shared" si="0"/>
        <v>100</v>
      </c>
      <c r="J16" s="16">
        <f t="shared" si="1"/>
        <v>94.11764705882352</v>
      </c>
      <c r="K16" s="16">
        <f t="shared" si="2"/>
        <v>4.529411764705882</v>
      </c>
      <c r="L16" s="20"/>
    </row>
    <row r="17" spans="1:12" ht="14.25">
      <c r="A17" s="9"/>
      <c r="B17" s="12" t="s">
        <v>16</v>
      </c>
      <c r="C17" s="25"/>
      <c r="D17" s="13">
        <f>(D15+D16)</f>
        <v>37</v>
      </c>
      <c r="E17" s="13">
        <f>E15+E16</f>
        <v>18</v>
      </c>
      <c r="F17" s="13">
        <f>F15+F16</f>
        <v>16</v>
      </c>
      <c r="G17" s="13">
        <f>G15+G16</f>
        <v>3</v>
      </c>
      <c r="H17" s="13">
        <f>H15+H16</f>
        <v>0</v>
      </c>
      <c r="I17" s="13">
        <f t="shared" si="0"/>
        <v>100</v>
      </c>
      <c r="J17" s="17">
        <f t="shared" si="1"/>
        <v>91.8918918918919</v>
      </c>
      <c r="K17" s="17">
        <f t="shared" si="2"/>
        <v>4.405405405405405</v>
      </c>
      <c r="L17" s="22"/>
    </row>
    <row r="18" spans="1:12" ht="14.25">
      <c r="A18" s="9"/>
      <c r="B18" s="10" t="s">
        <v>19</v>
      </c>
      <c r="C18" s="24" t="s">
        <v>23</v>
      </c>
      <c r="D18" s="11">
        <v>23</v>
      </c>
      <c r="E18" s="11">
        <v>7</v>
      </c>
      <c r="F18" s="11">
        <v>15</v>
      </c>
      <c r="G18" s="11">
        <v>1</v>
      </c>
      <c r="H18" s="11">
        <v>0</v>
      </c>
      <c r="I18" s="11">
        <f t="shared" si="0"/>
        <v>100</v>
      </c>
      <c r="J18" s="16">
        <f t="shared" si="1"/>
        <v>95.65217391304348</v>
      </c>
      <c r="K18" s="23">
        <f t="shared" si="2"/>
        <v>4.260869565217392</v>
      </c>
      <c r="L18" s="21"/>
    </row>
    <row r="19" spans="1:12" ht="14.25">
      <c r="A19" s="9"/>
      <c r="B19" s="12" t="s">
        <v>16</v>
      </c>
      <c r="C19" s="25"/>
      <c r="D19" s="13">
        <v>23</v>
      </c>
      <c r="E19" s="13">
        <v>7</v>
      </c>
      <c r="F19" s="13">
        <v>15</v>
      </c>
      <c r="G19" s="13">
        <v>1</v>
      </c>
      <c r="H19" s="13">
        <v>0</v>
      </c>
      <c r="I19" s="13">
        <f t="shared" si="0"/>
        <v>100</v>
      </c>
      <c r="J19" s="17">
        <f t="shared" si="1"/>
        <v>95.65217391304348</v>
      </c>
      <c r="K19" s="17">
        <f t="shared" si="2"/>
        <v>4.260869565217392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3</v>
      </c>
      <c r="F20" s="11">
        <v>19</v>
      </c>
      <c r="G20" s="11">
        <v>11</v>
      </c>
      <c r="H20" s="11">
        <v>0</v>
      </c>
      <c r="I20" s="11">
        <f t="shared" si="0"/>
        <v>100</v>
      </c>
      <c r="J20" s="16">
        <f t="shared" si="1"/>
        <v>66.66666666666666</v>
      </c>
      <c r="K20" s="23">
        <f t="shared" si="2"/>
        <v>3.757575757575758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3</v>
      </c>
      <c r="F21" s="13">
        <v>19</v>
      </c>
      <c r="G21" s="13">
        <v>11</v>
      </c>
      <c r="H21" s="13">
        <v>0</v>
      </c>
      <c r="I21" s="13">
        <f t="shared" si="0"/>
        <v>100</v>
      </c>
      <c r="J21" s="17">
        <f t="shared" si="1"/>
        <v>66.66666666666666</v>
      </c>
      <c r="K21" s="17">
        <f t="shared" si="2"/>
        <v>3.757575757575758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93</v>
      </c>
      <c r="E23" s="15">
        <f>E17+E19+E21</f>
        <v>28</v>
      </c>
      <c r="F23" s="15">
        <f>F17+F19+F21</f>
        <v>50</v>
      </c>
      <c r="G23" s="15">
        <f>G17+G19+G21</f>
        <v>15</v>
      </c>
      <c r="H23" s="15">
        <f>H17+H19+H21</f>
        <v>0</v>
      </c>
      <c r="I23" s="15">
        <f>(E23+F23+G23)/D23*100</f>
        <v>100</v>
      </c>
      <c r="J23" s="18">
        <f>(E23+F23)/D23*100</f>
        <v>83.87096774193549</v>
      </c>
      <c r="K23" s="18">
        <f>(E23*5+F23*4+G23*3)/D23</f>
        <v>4.139784946236559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4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4.25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4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4.25">
      <c r="A10" s="2"/>
      <c r="B10" s="29" t="s">
        <v>4</v>
      </c>
      <c r="C10" s="29" t="s">
        <v>5</v>
      </c>
      <c r="D10" s="31" t="s">
        <v>6</v>
      </c>
      <c r="E10" s="33"/>
      <c r="F10" s="34"/>
      <c r="G10" s="34"/>
      <c r="H10" s="35"/>
      <c r="I10" s="36" t="s">
        <v>7</v>
      </c>
      <c r="J10" s="36" t="s">
        <v>8</v>
      </c>
      <c r="K10" s="26" t="s">
        <v>9</v>
      </c>
      <c r="L10" s="27"/>
    </row>
    <row r="11" spans="1:12" ht="14.25">
      <c r="A11" s="2"/>
      <c r="B11" s="30"/>
      <c r="C11" s="30"/>
      <c r="D11" s="32"/>
      <c r="E11" s="3" t="s">
        <v>10</v>
      </c>
      <c r="F11" s="3" t="s">
        <v>11</v>
      </c>
      <c r="G11" s="3" t="s">
        <v>12</v>
      </c>
      <c r="H11" s="3" t="s">
        <v>13</v>
      </c>
      <c r="I11" s="36"/>
      <c r="J11" s="36"/>
      <c r="K11" s="26"/>
      <c r="L11" s="27"/>
    </row>
    <row r="12" spans="1:12" ht="14.25">
      <c r="A12" s="2"/>
      <c r="B12" s="4" t="s">
        <v>14</v>
      </c>
      <c r="C12" s="5" t="s">
        <v>24</v>
      </c>
      <c r="D12" s="6"/>
      <c r="E12" s="6"/>
      <c r="F12" s="6"/>
      <c r="G12" s="6"/>
      <c r="H12" s="6"/>
      <c r="I12" s="7"/>
      <c r="J12" s="8"/>
      <c r="K12" s="8"/>
      <c r="L12" s="19"/>
    </row>
    <row r="13" spans="1:12" ht="14.25">
      <c r="A13" s="9"/>
      <c r="B13" s="10" t="s">
        <v>15</v>
      </c>
      <c r="C13" s="24" t="s">
        <v>25</v>
      </c>
      <c r="D13" s="11"/>
      <c r="E13" s="11"/>
      <c r="F13" s="11"/>
      <c r="G13" s="11"/>
      <c r="H13" s="11"/>
      <c r="I13" s="11"/>
      <c r="J13" s="11"/>
      <c r="K13" s="16"/>
      <c r="L13" s="20"/>
    </row>
    <row r="14" spans="1:12" ht="14.25">
      <c r="A14" s="9"/>
      <c r="B14" s="12" t="s">
        <v>16</v>
      </c>
      <c r="C14" s="25"/>
      <c r="D14" s="13"/>
      <c r="E14" s="13"/>
      <c r="F14" s="13"/>
      <c r="G14" s="13"/>
      <c r="H14" s="13"/>
      <c r="I14" s="13"/>
      <c r="J14" s="13"/>
      <c r="K14" s="17"/>
      <c r="L14" s="21"/>
    </row>
    <row r="15" spans="1:12" ht="14.25">
      <c r="A15" s="9"/>
      <c r="B15" s="10" t="s">
        <v>17</v>
      </c>
      <c r="C15" s="24" t="s">
        <v>26</v>
      </c>
      <c r="D15" s="11">
        <v>20</v>
      </c>
      <c r="E15" s="11">
        <v>7</v>
      </c>
      <c r="F15" s="11">
        <v>12</v>
      </c>
      <c r="G15" s="11">
        <v>1</v>
      </c>
      <c r="H15" s="11">
        <v>0</v>
      </c>
      <c r="I15" s="11">
        <f aca="true" t="shared" si="0" ref="I15:I21">(E15+F15+G15)/D15*100</f>
        <v>100</v>
      </c>
      <c r="J15" s="16">
        <f aca="true" t="shared" si="1" ref="J15:J21">(E15+F15)/D15*100</f>
        <v>95</v>
      </c>
      <c r="K15" s="16">
        <f aca="true" t="shared" si="2" ref="K15:K21">(E15*5+F15*4+G15*3)/D15</f>
        <v>4.3</v>
      </c>
      <c r="L15" s="20"/>
    </row>
    <row r="16" spans="1:12" ht="14.25">
      <c r="A16" s="9"/>
      <c r="B16" s="10" t="s">
        <v>18</v>
      </c>
      <c r="C16" s="24" t="s">
        <v>27</v>
      </c>
      <c r="D16" s="11">
        <v>17</v>
      </c>
      <c r="E16" s="11">
        <v>6</v>
      </c>
      <c r="F16" s="11">
        <v>8</v>
      </c>
      <c r="G16" s="11">
        <v>3</v>
      </c>
      <c r="H16" s="11">
        <v>0</v>
      </c>
      <c r="I16" s="11">
        <f t="shared" si="0"/>
        <v>100</v>
      </c>
      <c r="J16" s="16">
        <f t="shared" si="1"/>
        <v>82.35294117647058</v>
      </c>
      <c r="K16" s="16">
        <f t="shared" si="2"/>
        <v>4.176470588235294</v>
      </c>
      <c r="L16" s="20"/>
    </row>
    <row r="17" spans="1:12" ht="14.25">
      <c r="A17" s="9"/>
      <c r="B17" s="12" t="s">
        <v>16</v>
      </c>
      <c r="C17" s="25"/>
      <c r="D17" s="13">
        <f>(D15+D16)</f>
        <v>37</v>
      </c>
      <c r="E17" s="13">
        <f>E15+E16</f>
        <v>13</v>
      </c>
      <c r="F17" s="13">
        <f>F15+F16</f>
        <v>20</v>
      </c>
      <c r="G17" s="13">
        <f>G15+G16</f>
        <v>4</v>
      </c>
      <c r="H17" s="13">
        <f>H15+H16</f>
        <v>0</v>
      </c>
      <c r="I17" s="13">
        <f t="shared" si="0"/>
        <v>100</v>
      </c>
      <c r="J17" s="17">
        <f t="shared" si="1"/>
        <v>89.1891891891892</v>
      </c>
      <c r="K17" s="17">
        <f t="shared" si="2"/>
        <v>4.243243243243243</v>
      </c>
      <c r="L17" s="22"/>
    </row>
    <row r="18" spans="1:12" ht="14.25">
      <c r="A18" s="9"/>
      <c r="B18" s="10" t="s">
        <v>19</v>
      </c>
      <c r="C18" s="24" t="s">
        <v>23</v>
      </c>
      <c r="D18" s="11">
        <v>23</v>
      </c>
      <c r="E18" s="11">
        <v>8</v>
      </c>
      <c r="F18" s="11">
        <v>14</v>
      </c>
      <c r="G18" s="11">
        <v>1</v>
      </c>
      <c r="H18" s="11">
        <v>0</v>
      </c>
      <c r="I18" s="11">
        <f t="shared" si="0"/>
        <v>100</v>
      </c>
      <c r="J18" s="16">
        <f t="shared" si="1"/>
        <v>95.65217391304348</v>
      </c>
      <c r="K18" s="23">
        <f t="shared" si="2"/>
        <v>4.304347826086956</v>
      </c>
      <c r="L18" s="21"/>
    </row>
    <row r="19" spans="1:12" ht="14.25">
      <c r="A19" s="9"/>
      <c r="B19" s="12" t="s">
        <v>16</v>
      </c>
      <c r="C19" s="25"/>
      <c r="D19" s="13">
        <v>23</v>
      </c>
      <c r="E19" s="13">
        <v>8</v>
      </c>
      <c r="F19" s="13">
        <v>14</v>
      </c>
      <c r="G19" s="13">
        <v>1</v>
      </c>
      <c r="H19" s="13">
        <v>0</v>
      </c>
      <c r="I19" s="13">
        <f t="shared" si="0"/>
        <v>100</v>
      </c>
      <c r="J19" s="17">
        <f t="shared" si="1"/>
        <v>95.65217391304348</v>
      </c>
      <c r="K19" s="17">
        <f t="shared" si="2"/>
        <v>4.304347826086956</v>
      </c>
      <c r="L19" s="22"/>
    </row>
    <row r="20" spans="1:12" ht="14.25">
      <c r="A20" s="9"/>
      <c r="B20" s="10" t="s">
        <v>20</v>
      </c>
      <c r="C20" s="24" t="s">
        <v>22</v>
      </c>
      <c r="D20" s="11">
        <v>33</v>
      </c>
      <c r="E20" s="11">
        <v>8</v>
      </c>
      <c r="F20" s="11">
        <v>17</v>
      </c>
      <c r="G20" s="11">
        <v>8</v>
      </c>
      <c r="H20" s="11">
        <v>0</v>
      </c>
      <c r="I20" s="11">
        <f t="shared" si="0"/>
        <v>100</v>
      </c>
      <c r="J20" s="16">
        <f t="shared" si="1"/>
        <v>75.75757575757575</v>
      </c>
      <c r="K20" s="23">
        <f t="shared" si="2"/>
        <v>4</v>
      </c>
      <c r="L20" s="21"/>
    </row>
    <row r="21" spans="1:12" ht="14.25">
      <c r="A21" s="9"/>
      <c r="B21" s="12" t="s">
        <v>16</v>
      </c>
      <c r="C21" s="25"/>
      <c r="D21" s="13">
        <v>33</v>
      </c>
      <c r="E21" s="13">
        <v>8</v>
      </c>
      <c r="F21" s="13">
        <v>17</v>
      </c>
      <c r="G21" s="13">
        <v>8</v>
      </c>
      <c r="H21" s="13">
        <v>0</v>
      </c>
      <c r="I21" s="13">
        <f t="shared" si="0"/>
        <v>100</v>
      </c>
      <c r="J21" s="17">
        <f t="shared" si="1"/>
        <v>75.75757575757575</v>
      </c>
      <c r="K21" s="17">
        <f t="shared" si="2"/>
        <v>4</v>
      </c>
      <c r="L21" s="22"/>
    </row>
    <row r="22" spans="1:12" ht="14.25">
      <c r="A22" s="9"/>
      <c r="B22" s="10"/>
      <c r="C22" s="10"/>
      <c r="D22" s="11"/>
      <c r="E22" s="11"/>
      <c r="F22" s="11"/>
      <c r="G22" s="11"/>
      <c r="H22" s="11"/>
      <c r="I22" s="11"/>
      <c r="J22" s="16"/>
      <c r="K22" s="23"/>
      <c r="L22" s="21"/>
    </row>
    <row r="23" spans="1:12" ht="14.25">
      <c r="A23" s="9"/>
      <c r="B23" s="14" t="s">
        <v>21</v>
      </c>
      <c r="C23" s="14"/>
      <c r="D23" s="15">
        <f>D17+D19+D21</f>
        <v>93</v>
      </c>
      <c r="E23" s="15">
        <f>E17+E19+E21</f>
        <v>29</v>
      </c>
      <c r="F23" s="15">
        <f>F17+F19+F21</f>
        <v>51</v>
      </c>
      <c r="G23" s="15">
        <f>G17+G19+G21</f>
        <v>13</v>
      </c>
      <c r="H23" s="15">
        <f>H17+H19+H21</f>
        <v>0</v>
      </c>
      <c r="I23" s="15">
        <f>(E23+F23+G23)/D23*100</f>
        <v>100</v>
      </c>
      <c r="J23" s="18">
        <f>(E23+F23)/D23*100</f>
        <v>86.02150537634408</v>
      </c>
      <c r="K23" s="18">
        <f>(E23*5+F23*4+G23*3)/D23</f>
        <v>4.172043010752688</v>
      </c>
      <c r="L23" s="22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K10:K11"/>
    <mergeCell ref="L10:L11"/>
    <mergeCell ref="A1:L1"/>
    <mergeCell ref="A4:L4"/>
    <mergeCell ref="A7:L7"/>
    <mergeCell ref="A8:L8"/>
    <mergeCell ref="B10:B11"/>
    <mergeCell ref="C10:C11"/>
    <mergeCell ref="D10:D11"/>
    <mergeCell ref="E10:H10"/>
    <mergeCell ref="I10:I11"/>
    <mergeCell ref="J10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2011-02-07T12:38:33Z</dcterms:modified>
  <cp:category/>
  <cp:version/>
  <cp:contentType/>
  <cp:contentStatus/>
</cp:coreProperties>
</file>