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<sst xmlns="http://schemas.openxmlformats.org/spreadsheetml/2006/main" count="186" uniqueCount="33">
  <si>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</si>
  <si>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</si>
  <si>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</si>
  <si>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</si>
  <si>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</si>
  <si>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</si>
  <si>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</si>
  <si>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</si>
  <si>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</si>
  <si>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</si>
  <si>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</si>
  <si>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</si>
  <si>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</si>
  <si>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</si>
  <si>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</si>
  <si>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</si>
  <si>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</si>
  <si>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</si>
  <si>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</si>
  <si>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</si>
  <si>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</si>
  <si>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</si>
  <si>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Чумакова И.В.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</si>
  <si>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</si>
  <si>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</si>
  <si>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</si>
  <si>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</si>
  <si>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</si>
  <si>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2008 - 2009   учебный год</t>
  </si>
  <si>
    <t>2008 - 2009  учебный год</t>
  </si>
  <si>
    <t>Шевченко О.В.</t>
  </si>
  <si>
    <t>4Б</t>
  </si>
  <si>
    <t>4 четверть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</si>
</sst>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43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3" fillId="12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4</v>
      </c>
      <c r="F12" s="6">
        <v>10</v>
      </c>
      <c r="G12" s="6">
        <v>9</v>
      </c>
      <c r="H12" s="6">
        <v>0</v>
      </c>
      <c r="I12" s="25">
        <f>(E12+F12+G12)/D12*100</f>
        <v>100</v>
      </c>
      <c r="J12" s="33">
        <f>(E12+F12)/D12*100</f>
        <v>60.86956521739131</v>
      </c>
      <c r="K12" s="7">
        <f>(E12*5+F12*4+G12*3+H12*2)/D12</f>
        <v>3.782608695652174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6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52.94117647058824</v>
      </c>
      <c r="K13" s="15">
        <f>(E13*5+F13*4+G13*3)/D13</f>
        <v>3.7058823529411766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7</v>
      </c>
      <c r="F14" s="12">
        <f>F12+F13</f>
        <v>16</v>
      </c>
      <c r="G14" s="12">
        <f>G12+G13</f>
        <v>17</v>
      </c>
      <c r="H14" s="12">
        <f>H12+H13</f>
        <v>0</v>
      </c>
      <c r="I14" s="27">
        <f>(E14+F14+G14)/D14*100</f>
        <v>100</v>
      </c>
      <c r="J14" s="27">
        <f>(E14+F14)/D14*100</f>
        <v>57.49999999999999</v>
      </c>
      <c r="K14" s="16">
        <f>(E14*5+F14*4+G14*3+H14*2)/D14</f>
        <v>3.75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4</v>
      </c>
      <c r="F15" s="10">
        <v>11</v>
      </c>
      <c r="G15" s="10">
        <v>9</v>
      </c>
      <c r="H15" s="10">
        <v>2</v>
      </c>
      <c r="I15" s="15">
        <f aca="true" t="shared" si="0" ref="I15:I21">(E15+F15+G15)/D15*100</f>
        <v>92.3076923076923</v>
      </c>
      <c r="J15" s="15">
        <f aca="true" t="shared" si="1" ref="J15:J21">(E15+F15)/D15*100</f>
        <v>57.692307692307686</v>
      </c>
      <c r="K15" s="15">
        <f aca="true" t="shared" si="2" ref="K15:K20">(E15*5+F15*4+G15*3)/D15</f>
        <v>3.5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4</v>
      </c>
      <c r="F17" s="12">
        <f>F15+F16</f>
        <v>11</v>
      </c>
      <c r="G17" s="12">
        <f>G15+G16</f>
        <v>9</v>
      </c>
      <c r="H17" s="12">
        <f>H15+H16</f>
        <v>2</v>
      </c>
      <c r="I17" s="16">
        <f t="shared" si="0"/>
        <v>92.3076923076923</v>
      </c>
      <c r="J17" s="16">
        <f t="shared" si="1"/>
        <v>57.692307692307686</v>
      </c>
      <c r="K17" s="16">
        <f t="shared" si="2"/>
        <v>3.5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3</v>
      </c>
      <c r="F18" s="10">
        <v>11</v>
      </c>
      <c r="G18" s="10">
        <v>15</v>
      </c>
      <c r="H18" s="10">
        <v>0</v>
      </c>
      <c r="I18" s="10">
        <f t="shared" si="0"/>
        <v>100</v>
      </c>
      <c r="J18" s="15">
        <f t="shared" si="1"/>
        <v>48.275862068965516</v>
      </c>
      <c r="K18" s="22">
        <f t="shared" si="2"/>
        <v>3.586206896551724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3</v>
      </c>
      <c r="F19" s="12">
        <v>11</v>
      </c>
      <c r="G19" s="12">
        <v>15</v>
      </c>
      <c r="H19" s="12">
        <v>0</v>
      </c>
      <c r="I19" s="12">
        <f t="shared" si="0"/>
        <v>100</v>
      </c>
      <c r="J19" s="16">
        <f t="shared" si="1"/>
        <v>48.275862068965516</v>
      </c>
      <c r="K19" s="16">
        <f t="shared" si="2"/>
        <v>3.586206896551724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7</v>
      </c>
      <c r="G20" s="10">
        <v>16</v>
      </c>
      <c r="H20" s="10">
        <v>0</v>
      </c>
      <c r="I20" s="10">
        <f t="shared" si="0"/>
        <v>100</v>
      </c>
      <c r="J20" s="15">
        <f t="shared" si="1"/>
        <v>30.434782608695656</v>
      </c>
      <c r="K20" s="22">
        <f t="shared" si="2"/>
        <v>3.3043478260869565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6</v>
      </c>
      <c r="G21" s="31">
        <v>15</v>
      </c>
      <c r="H21" s="31">
        <v>0</v>
      </c>
      <c r="I21" s="31">
        <f t="shared" si="0"/>
        <v>100</v>
      </c>
      <c r="J21" s="35">
        <f t="shared" si="1"/>
        <v>34.78260869565217</v>
      </c>
      <c r="K21" s="32">
        <f>(E21*5+F21*4+G21*3+H21*2)/D21</f>
        <v>3.4347826086956523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2</v>
      </c>
      <c r="F22" s="12">
        <f>F20+F21</f>
        <v>13</v>
      </c>
      <c r="G22" s="12">
        <f>G20+G21</f>
        <v>31</v>
      </c>
      <c r="H22" s="12">
        <f>H20+H21</f>
        <v>0</v>
      </c>
      <c r="I22" s="12">
        <f>(E22+F22+G22)/D22*100</f>
        <v>100</v>
      </c>
      <c r="J22" s="16">
        <f>(E22+F22)/D22*100</f>
        <v>32.608695652173914</v>
      </c>
      <c r="K22" s="16">
        <f>(E22*5+F22*4+G22*3)/D22</f>
        <v>3.369565217391304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16</v>
      </c>
      <c r="F23" s="14">
        <f>F14+F17+F19+F22</f>
        <v>51</v>
      </c>
      <c r="G23" s="14">
        <f>G14+G17+G19+G22</f>
        <v>72</v>
      </c>
      <c r="H23" s="14">
        <f>H14+H17+H19+H22</f>
        <v>2</v>
      </c>
      <c r="I23" s="17">
        <f>(E23+F23+G23)/D23*100</f>
        <v>98.58156028368793</v>
      </c>
      <c r="J23" s="17">
        <f>(E23+F23)/D23*100</f>
        <v>47.5177304964539</v>
      </c>
      <c r="K23" s="17">
        <f>(E23*5+F23*4+G23*3)/D23</f>
        <v>3.5460992907801416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9</v>
      </c>
      <c r="F15" s="10">
        <v>9</v>
      </c>
      <c r="G15" s="10">
        <v>7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69.23076923076923</v>
      </c>
      <c r="K15" s="15">
        <f aca="true" t="shared" si="2" ref="K15:K20">(E15*5+F15*4+G15*3)/D15</f>
        <v>3.923076923076923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9</v>
      </c>
      <c r="F17" s="12">
        <f>F15+F16</f>
        <v>9</v>
      </c>
      <c r="G17" s="12">
        <f>G15+G16</f>
        <v>7</v>
      </c>
      <c r="H17" s="12">
        <f>H15+H16</f>
        <v>1</v>
      </c>
      <c r="I17" s="16">
        <f t="shared" si="0"/>
        <v>96.15384615384616</v>
      </c>
      <c r="J17" s="16">
        <f t="shared" si="1"/>
        <v>69.23076923076923</v>
      </c>
      <c r="K17" s="16">
        <f t="shared" si="2"/>
        <v>3.923076923076923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9</v>
      </c>
      <c r="F18" s="10">
        <v>13</v>
      </c>
      <c r="G18" s="10">
        <v>7</v>
      </c>
      <c r="H18" s="10">
        <v>0</v>
      </c>
      <c r="I18" s="28">
        <f t="shared" si="0"/>
        <v>100</v>
      </c>
      <c r="J18" s="15">
        <f t="shared" si="1"/>
        <v>75.86206896551724</v>
      </c>
      <c r="K18" s="22">
        <f t="shared" si="2"/>
        <v>4.068965517241379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9</v>
      </c>
      <c r="F19" s="12">
        <v>13</v>
      </c>
      <c r="G19" s="12">
        <v>7</v>
      </c>
      <c r="H19" s="12">
        <v>0</v>
      </c>
      <c r="I19" s="27">
        <f t="shared" si="0"/>
        <v>100</v>
      </c>
      <c r="J19" s="16">
        <f t="shared" si="1"/>
        <v>75.86206896551724</v>
      </c>
      <c r="K19" s="16">
        <f t="shared" si="2"/>
        <v>4.068965517241379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10</v>
      </c>
      <c r="G20" s="10">
        <v>13</v>
      </c>
      <c r="H20" s="10">
        <v>0</v>
      </c>
      <c r="I20" s="28">
        <f t="shared" si="0"/>
        <v>100</v>
      </c>
      <c r="J20" s="15">
        <f t="shared" si="1"/>
        <v>43.47826086956522</v>
      </c>
      <c r="K20" s="22">
        <f t="shared" si="2"/>
        <v>3.4347826086956523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3</v>
      </c>
      <c r="F21" s="31">
        <v>13</v>
      </c>
      <c r="G21" s="31">
        <v>7</v>
      </c>
      <c r="H21" s="31">
        <v>0</v>
      </c>
      <c r="I21" s="34">
        <f t="shared" si="0"/>
        <v>100</v>
      </c>
      <c r="J21" s="32">
        <f t="shared" si="1"/>
        <v>69.56521739130434</v>
      </c>
      <c r="K21" s="32">
        <f>(E21*5+F21*4+G21*3+H21*2)/D21</f>
        <v>3.8260869565217392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3</v>
      </c>
      <c r="F22" s="12">
        <f>F20+F21</f>
        <v>23</v>
      </c>
      <c r="G22" s="12">
        <f>G20+G21</f>
        <v>20</v>
      </c>
      <c r="H22" s="12">
        <f>H20+H21</f>
        <v>0</v>
      </c>
      <c r="I22" s="27">
        <f>(E22+F22+G22)/D22*100</f>
        <v>100</v>
      </c>
      <c r="J22" s="16">
        <f>(E22+F22)/D22*100</f>
        <v>56.52173913043478</v>
      </c>
      <c r="K22" s="16">
        <f>(E22*5+F22*4+G22*3)/D22</f>
        <v>3.630434782608696</v>
      </c>
      <c r="L22" s="20"/>
    </row>
    <row r="23" spans="1:12" ht="14.25">
      <c r="A23" s="8"/>
      <c r="B23" s="13" t="s">
        <v>18</v>
      </c>
      <c r="C23" s="13"/>
      <c r="D23" s="14">
        <f>D14+D17+D19+D22</f>
        <v>101</v>
      </c>
      <c r="E23" s="14">
        <f>E14+E17+E19+E22</f>
        <v>21</v>
      </c>
      <c r="F23" s="14">
        <f>F14+F17+F19+F22</f>
        <v>45</v>
      </c>
      <c r="G23" s="14">
        <f>G14+G17+G19+G22</f>
        <v>34</v>
      </c>
      <c r="H23" s="14">
        <f>H14+H17+H19+H22</f>
        <v>1</v>
      </c>
      <c r="I23" s="17">
        <f>(E23+F23+G23)/D23*100</f>
        <v>99.00990099009901</v>
      </c>
      <c r="J23" s="17">
        <f>(E23+F23)/D23*100</f>
        <v>65.34653465346535</v>
      </c>
      <c r="K23" s="17">
        <f>(E23*5+F23*4+G23*3)/D23</f>
        <v>3.8316831683168315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4</v>
      </c>
      <c r="F12" s="6">
        <v>14</v>
      </c>
      <c r="G12" s="6">
        <v>5</v>
      </c>
      <c r="H12" s="6">
        <v>0</v>
      </c>
      <c r="I12" s="25">
        <f>(E12+F12+G12)/D12*100</f>
        <v>100</v>
      </c>
      <c r="J12" s="7">
        <f>(E12+F12)/D12*100</f>
        <v>78.26086956521739</v>
      </c>
      <c r="K12" s="7">
        <f>(E12*5+F12*4+G12*3+H12*2)/D12</f>
        <v>3.9565217391304346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3</v>
      </c>
      <c r="F13" s="10">
        <v>6</v>
      </c>
      <c r="G13" s="10">
        <v>8</v>
      </c>
      <c r="H13" s="10">
        <v>0</v>
      </c>
      <c r="I13" s="10">
        <f>(E13+F13+G13)/D13*100</f>
        <v>100</v>
      </c>
      <c r="J13" s="15">
        <f>(E13+F13)/D13*100</f>
        <v>52.94117647058824</v>
      </c>
      <c r="K13" s="15">
        <f>(E13*5+F13*4+G13*3)/D13</f>
        <v>3.7058823529411766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7</v>
      </c>
      <c r="F14" s="12">
        <f>F12+F13</f>
        <v>20</v>
      </c>
      <c r="G14" s="12">
        <f>G12+G13</f>
        <v>13</v>
      </c>
      <c r="H14" s="12">
        <f>H12+H13</f>
        <v>0</v>
      </c>
      <c r="I14" s="27">
        <f>(E14+F14+G14)/D14*100</f>
        <v>100</v>
      </c>
      <c r="J14" s="27">
        <f>(E14+F14)/D14*100</f>
        <v>67.5</v>
      </c>
      <c r="K14" s="16">
        <f>(E14*5+F14*4+G14*3+H14*2)/D14</f>
        <v>3.85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3</v>
      </c>
      <c r="F15" s="10">
        <v>13</v>
      </c>
      <c r="G15" s="10">
        <v>8</v>
      </c>
      <c r="H15" s="10">
        <v>2</v>
      </c>
      <c r="I15" s="15">
        <f aca="true" t="shared" si="0" ref="I15:I21">(E15+F15+G15)/D15*100</f>
        <v>92.3076923076923</v>
      </c>
      <c r="J15" s="15">
        <f aca="true" t="shared" si="1" ref="J15:J21">(E15+F15)/D15*100</f>
        <v>61.53846153846154</v>
      </c>
      <c r="K15" s="15">
        <f aca="true" t="shared" si="2" ref="K15:K20">(E15*5+F15*4+G15*3)/D15</f>
        <v>3.5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3</v>
      </c>
      <c r="F17" s="12">
        <f>F15+F16</f>
        <v>13</v>
      </c>
      <c r="G17" s="12">
        <f>G15+G16</f>
        <v>8</v>
      </c>
      <c r="H17" s="12">
        <f>H15+H16</f>
        <v>2</v>
      </c>
      <c r="I17" s="16">
        <f t="shared" si="0"/>
        <v>92.3076923076923</v>
      </c>
      <c r="J17" s="16">
        <f t="shared" si="1"/>
        <v>61.53846153846154</v>
      </c>
      <c r="K17" s="16">
        <f t="shared" si="2"/>
        <v>3.5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4</v>
      </c>
      <c r="F18" s="10">
        <v>14</v>
      </c>
      <c r="G18" s="10">
        <v>11</v>
      </c>
      <c r="H18" s="10">
        <v>0</v>
      </c>
      <c r="I18" s="10">
        <f t="shared" si="0"/>
        <v>100</v>
      </c>
      <c r="J18" s="15">
        <f t="shared" si="1"/>
        <v>62.06896551724138</v>
      </c>
      <c r="K18" s="22">
        <f t="shared" si="2"/>
        <v>3.7586206896551726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4</v>
      </c>
      <c r="F19" s="12">
        <v>14</v>
      </c>
      <c r="G19" s="12">
        <v>11</v>
      </c>
      <c r="H19" s="12">
        <v>0</v>
      </c>
      <c r="I19" s="12">
        <f t="shared" si="0"/>
        <v>100</v>
      </c>
      <c r="J19" s="16">
        <f t="shared" si="1"/>
        <v>62.06896551724138</v>
      </c>
      <c r="K19" s="16">
        <f t="shared" si="2"/>
        <v>3.7586206896551726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1</v>
      </c>
      <c r="F20" s="10">
        <v>8</v>
      </c>
      <c r="G20" s="10">
        <v>14</v>
      </c>
      <c r="H20" s="10">
        <v>0</v>
      </c>
      <c r="I20" s="10">
        <f t="shared" si="0"/>
        <v>100</v>
      </c>
      <c r="J20" s="15">
        <f t="shared" si="1"/>
        <v>39.130434782608695</v>
      </c>
      <c r="K20" s="22">
        <f t="shared" si="2"/>
        <v>3.4347826086956523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2</v>
      </c>
      <c r="F21" s="31">
        <v>11</v>
      </c>
      <c r="G21" s="31">
        <v>10</v>
      </c>
      <c r="H21" s="31">
        <v>0</v>
      </c>
      <c r="I21" s="31">
        <f t="shared" si="0"/>
        <v>100</v>
      </c>
      <c r="J21" s="35">
        <f t="shared" si="1"/>
        <v>56.52173913043478</v>
      </c>
      <c r="K21" s="32">
        <f>(E21*5+F21*4+G21*3+H21*2)/D21</f>
        <v>3.652173913043478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3</v>
      </c>
      <c r="F22" s="12">
        <f>F20+F21</f>
        <v>19</v>
      </c>
      <c r="G22" s="12">
        <f>G20+G21</f>
        <v>24</v>
      </c>
      <c r="H22" s="12">
        <f>H20+H21</f>
        <v>0</v>
      </c>
      <c r="I22" s="12">
        <f>(E22+F22+G22)/D22*100</f>
        <v>100</v>
      </c>
      <c r="J22" s="16">
        <f>(E22+F22)/D22*100</f>
        <v>47.82608695652174</v>
      </c>
      <c r="K22" s="16">
        <f>(E22*5+F22*4+G22*3)/D22</f>
        <v>3.5434782608695654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17</v>
      </c>
      <c r="F23" s="14">
        <f>F14+F17+F19+F22</f>
        <v>66</v>
      </c>
      <c r="G23" s="14">
        <f>G14+G17+G19+G22</f>
        <v>56</v>
      </c>
      <c r="H23" s="14">
        <f>H14+H17+H19+H22</f>
        <v>2</v>
      </c>
      <c r="I23" s="17">
        <f>(E23+F23+G23)/D23*100</f>
        <v>98.58156028368793</v>
      </c>
      <c r="J23" s="17">
        <f>(E23+F23)/D23*100</f>
        <v>58.86524822695035</v>
      </c>
      <c r="K23" s="17">
        <f>(E23*5+F23*4+G23*3)/D23</f>
        <v>3.6666666666666665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6</v>
      </c>
      <c r="F12" s="6">
        <v>10</v>
      </c>
      <c r="G12" s="6">
        <v>7</v>
      </c>
      <c r="H12" s="6">
        <v>0</v>
      </c>
      <c r="I12" s="25">
        <f>(E12+F12+G12)/D12*100</f>
        <v>100</v>
      </c>
      <c r="J12" s="7">
        <f>(E12+F12)/D12*100</f>
        <v>69.56521739130434</v>
      </c>
      <c r="K12" s="7">
        <f>(E12*5+F12*4+G12*3+H12*2)/D12</f>
        <v>3.9565217391304346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4</v>
      </c>
      <c r="F13" s="10">
        <v>7</v>
      </c>
      <c r="G13" s="10">
        <v>6</v>
      </c>
      <c r="H13" s="10">
        <v>0</v>
      </c>
      <c r="I13" s="10">
        <f>(E13+F13+G13)/D13*100</f>
        <v>100</v>
      </c>
      <c r="J13" s="15">
        <f>(E13+F13)/D13*100</f>
        <v>64.70588235294117</v>
      </c>
      <c r="K13" s="15">
        <f>(E13*5+F13*4+G13*3)/D13</f>
        <v>3.8823529411764706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10</v>
      </c>
      <c r="F14" s="12">
        <f>F12+F13</f>
        <v>17</v>
      </c>
      <c r="G14" s="12">
        <f>G12+G13</f>
        <v>13</v>
      </c>
      <c r="H14" s="12">
        <f>H12+H13</f>
        <v>0</v>
      </c>
      <c r="I14" s="27">
        <f>(E14+F14+G14)/D14*100</f>
        <v>100</v>
      </c>
      <c r="J14" s="27">
        <f>(E14+F14)/D14*100</f>
        <v>67.5</v>
      </c>
      <c r="K14" s="16">
        <f>(E14*5+F14*4+G14*3+H14*2)/D14</f>
        <v>3.925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8</v>
      </c>
      <c r="F15" s="10">
        <v>13</v>
      </c>
      <c r="G15" s="10">
        <v>4</v>
      </c>
      <c r="H15" s="10">
        <v>1</v>
      </c>
      <c r="I15" s="15">
        <f aca="true" t="shared" si="0" ref="I15:I21">(E15+F15+G15)/D15*100</f>
        <v>96.15384615384616</v>
      </c>
      <c r="J15" s="15">
        <f aca="true" t="shared" si="1" ref="J15:J21">(E15+F15)/D15*100</f>
        <v>80.76923076923077</v>
      </c>
      <c r="K15" s="15">
        <f aca="true" t="shared" si="2" ref="K15:K20">(E15*5+F15*4+G15*3)/D15</f>
        <v>4</v>
      </c>
      <c r="L15" s="19"/>
    </row>
    <row r="16" spans="1:12" ht="15" customHeight="1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8</v>
      </c>
      <c r="F17" s="12">
        <f>F15+F16</f>
        <v>13</v>
      </c>
      <c r="G17" s="12">
        <f>G15+G16</f>
        <v>4</v>
      </c>
      <c r="H17" s="12">
        <f>H15+H16</f>
        <v>1</v>
      </c>
      <c r="I17" s="16">
        <f t="shared" si="0"/>
        <v>96.15384615384616</v>
      </c>
      <c r="J17" s="16">
        <f t="shared" si="1"/>
        <v>80.76923076923077</v>
      </c>
      <c r="K17" s="16">
        <f t="shared" si="2"/>
        <v>4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8</v>
      </c>
      <c r="F18" s="10">
        <v>13</v>
      </c>
      <c r="G18" s="10">
        <v>8</v>
      </c>
      <c r="H18" s="10">
        <v>0</v>
      </c>
      <c r="I18" s="10">
        <f t="shared" si="0"/>
        <v>100</v>
      </c>
      <c r="J18" s="15">
        <f t="shared" si="1"/>
        <v>72.41379310344827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8</v>
      </c>
      <c r="F19" s="12">
        <v>13</v>
      </c>
      <c r="G19" s="12">
        <v>8</v>
      </c>
      <c r="H19" s="12">
        <v>0</v>
      </c>
      <c r="I19" s="12">
        <f t="shared" si="0"/>
        <v>100</v>
      </c>
      <c r="J19" s="16">
        <f t="shared" si="1"/>
        <v>72.41379310344827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0</v>
      </c>
      <c r="F20" s="10">
        <v>9</v>
      </c>
      <c r="G20" s="10">
        <v>14</v>
      </c>
      <c r="H20" s="10">
        <v>0</v>
      </c>
      <c r="I20" s="10">
        <f t="shared" si="0"/>
        <v>100</v>
      </c>
      <c r="J20" s="15">
        <f t="shared" si="1"/>
        <v>39.130434782608695</v>
      </c>
      <c r="K20" s="22">
        <f t="shared" si="2"/>
        <v>3.391304347826087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6</v>
      </c>
      <c r="F21" s="31">
        <v>7</v>
      </c>
      <c r="G21" s="31">
        <v>10</v>
      </c>
      <c r="H21" s="31">
        <v>0</v>
      </c>
      <c r="I21" s="31">
        <f t="shared" si="0"/>
        <v>100</v>
      </c>
      <c r="J21" s="35">
        <f t="shared" si="1"/>
        <v>56.52173913043478</v>
      </c>
      <c r="K21" s="32">
        <f>(E21*5+F21*4+G21*3+H21*2)/D21</f>
        <v>3.8260869565217392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6</v>
      </c>
      <c r="F22" s="12">
        <f>F20+F21</f>
        <v>16</v>
      </c>
      <c r="G22" s="12">
        <f>G20+G21</f>
        <v>24</v>
      </c>
      <c r="H22" s="12">
        <f>H20+H21</f>
        <v>0</v>
      </c>
      <c r="I22" s="12">
        <f>(E22+F22+G22)/D22*100</f>
        <v>100</v>
      </c>
      <c r="J22" s="16">
        <f>(E22+F22)/D22*100</f>
        <v>47.82608695652174</v>
      </c>
      <c r="K22" s="16">
        <f>(E22*5+F22*4+G22*3)/D22</f>
        <v>3.608695652173913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32</v>
      </c>
      <c r="F23" s="14">
        <f>F14+F17+F19+F22</f>
        <v>59</v>
      </c>
      <c r="G23" s="14">
        <f>G14+G17+G19+G22</f>
        <v>49</v>
      </c>
      <c r="H23" s="14">
        <f>H14+H17+H19+H22</f>
        <v>1</v>
      </c>
      <c r="I23" s="17">
        <f>(E23+F23+G23)/D23*100</f>
        <v>99.29078014184397</v>
      </c>
      <c r="J23" s="17">
        <f>(E23+F23)/D23*100</f>
        <v>64.53900709219859</v>
      </c>
      <c r="K23" s="17">
        <f>(E23*5+F23*4+G23*3)/D23</f>
        <v>3.851063829787234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9</v>
      </c>
      <c r="F12" s="6">
        <v>13</v>
      </c>
      <c r="G12" s="6">
        <v>1</v>
      </c>
      <c r="H12" s="6">
        <v>0</v>
      </c>
      <c r="I12" s="25">
        <f>(E12+F12+G12)/D12*100</f>
        <v>100</v>
      </c>
      <c r="J12" s="7">
        <f>(E12+F12)/D12*100</f>
        <v>95.65217391304348</v>
      </c>
      <c r="K12" s="7">
        <f>(E12*5+F12*4+G12*3+H12*2)/D12</f>
        <v>4.3478260869565215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21</v>
      </c>
      <c r="F14" s="12">
        <f>F12+F13</f>
        <v>16</v>
      </c>
      <c r="G14" s="12">
        <f>G12+G13</f>
        <v>3</v>
      </c>
      <c r="H14" s="12">
        <f>H12+H13</f>
        <v>0</v>
      </c>
      <c r="I14" s="27">
        <f>(E14+F14+G14)/D14*100</f>
        <v>100</v>
      </c>
      <c r="J14" s="27">
        <f>(E14+F14)/D14*100</f>
        <v>92.5</v>
      </c>
      <c r="K14" s="16">
        <f>(E14*5+F14*4+G14*3+H14*2)/D14</f>
        <v>4.45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8</v>
      </c>
      <c r="F15" s="10">
        <v>17</v>
      </c>
      <c r="G15" s="10">
        <v>1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96.15384615384616</v>
      </c>
      <c r="K15" s="15">
        <f aca="true" t="shared" si="2" ref="K15:K20">(E15*5+F15*4+G15*3)/D15</f>
        <v>4.269230769230769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8</v>
      </c>
      <c r="F17" s="12">
        <f>F15+F16</f>
        <v>17</v>
      </c>
      <c r="G17" s="12">
        <f>G15+G16</f>
        <v>1</v>
      </c>
      <c r="H17" s="12">
        <f>H15+H16</f>
        <v>0</v>
      </c>
      <c r="I17" s="27">
        <f t="shared" si="0"/>
        <v>100</v>
      </c>
      <c r="J17" s="16">
        <f t="shared" si="1"/>
        <v>96.15384615384616</v>
      </c>
      <c r="K17" s="16">
        <f t="shared" si="2"/>
        <v>4.269230769230769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5</v>
      </c>
      <c r="F18" s="10">
        <v>19</v>
      </c>
      <c r="G18" s="10">
        <v>5</v>
      </c>
      <c r="H18" s="10">
        <v>0</v>
      </c>
      <c r="I18" s="10">
        <f t="shared" si="0"/>
        <v>100</v>
      </c>
      <c r="J18" s="15">
        <f t="shared" si="1"/>
        <v>82.75862068965517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5</v>
      </c>
      <c r="F19" s="12">
        <v>19</v>
      </c>
      <c r="G19" s="12">
        <v>5</v>
      </c>
      <c r="H19" s="12">
        <v>0</v>
      </c>
      <c r="I19" s="12">
        <f t="shared" si="0"/>
        <v>100</v>
      </c>
      <c r="J19" s="16">
        <f t="shared" si="1"/>
        <v>82.75862068965517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11</v>
      </c>
      <c r="F21" s="31">
        <v>8</v>
      </c>
      <c r="G21" s="31">
        <v>4</v>
      </c>
      <c r="H21" s="31">
        <v>0</v>
      </c>
      <c r="I21" s="31">
        <f t="shared" si="0"/>
        <v>100</v>
      </c>
      <c r="J21" s="35">
        <f t="shared" si="1"/>
        <v>82.6086956521739</v>
      </c>
      <c r="K21" s="32">
        <f>(E21*5+F21*4+G21*3+H21*2)/D21</f>
        <v>4.304347826086956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13</v>
      </c>
      <c r="F22" s="12">
        <f>F20+F21</f>
        <v>29</v>
      </c>
      <c r="G22" s="12">
        <f>G20+G21</f>
        <v>4</v>
      </c>
      <c r="H22" s="12">
        <f>H20+H21</f>
        <v>0</v>
      </c>
      <c r="I22" s="12">
        <f>(E22+F22+G22)/D22*100</f>
        <v>100</v>
      </c>
      <c r="J22" s="16">
        <f>(E22+F22)/D22*100</f>
        <v>91.30434782608695</v>
      </c>
      <c r="K22" s="16">
        <f>(E22*5+F22*4+G22*3)/D22</f>
        <v>4.195652173913044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47</v>
      </c>
      <c r="F23" s="14">
        <f>F14+F17+F19+F22</f>
        <v>81</v>
      </c>
      <c r="G23" s="14">
        <f>G14+G17+G19+G22</f>
        <v>13</v>
      </c>
      <c r="H23" s="14">
        <f>H14+H17+H19+H22</f>
        <v>0</v>
      </c>
      <c r="I23" s="26">
        <f>(E23+F23+G23)/D23*100</f>
        <v>100</v>
      </c>
      <c r="J23" s="17">
        <f>(E23+F23)/D23*100</f>
        <v>90.78014184397163</v>
      </c>
      <c r="K23" s="17">
        <f>(E23*5+F23*4+G23*3)/D23</f>
        <v>4.24113475177305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46" t="s">
        <v>5</v>
      </c>
      <c r="J10" s="47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46"/>
      <c r="J11" s="47"/>
      <c r="K11" s="36"/>
      <c r="L11" s="37"/>
    </row>
    <row r="12" spans="1:12" ht="14.25">
      <c r="A12" s="2"/>
      <c r="B12" s="4" t="s">
        <v>12</v>
      </c>
      <c r="C12" s="5" t="s">
        <v>22</v>
      </c>
      <c r="D12" s="6">
        <v>23</v>
      </c>
      <c r="E12" s="6">
        <v>12</v>
      </c>
      <c r="F12" s="6">
        <v>11</v>
      </c>
      <c r="G12" s="6">
        <v>0</v>
      </c>
      <c r="H12" s="6">
        <v>0</v>
      </c>
      <c r="I12" s="25">
        <f>(E12+F12+G12)/D12*100</f>
        <v>100</v>
      </c>
      <c r="J12" s="33">
        <f>(E12+F12)/D12*100</f>
        <v>100</v>
      </c>
      <c r="K12" s="7">
        <f>(E12*5+F12*4+G12*3+H12*2)/D12</f>
        <v>4.521739130434782</v>
      </c>
      <c r="L12" s="18"/>
    </row>
    <row r="13" spans="1:12" ht="14.25">
      <c r="A13" s="8"/>
      <c r="B13" s="9" t="s">
        <v>13</v>
      </c>
      <c r="C13" s="23" t="s">
        <v>19</v>
      </c>
      <c r="D13" s="10">
        <v>17</v>
      </c>
      <c r="E13" s="10">
        <v>12</v>
      </c>
      <c r="F13" s="10">
        <v>3</v>
      </c>
      <c r="G13" s="10">
        <v>2</v>
      </c>
      <c r="H13" s="10">
        <v>0</v>
      </c>
      <c r="I13" s="10">
        <f>(E13+F13+G13)/D13*100</f>
        <v>100</v>
      </c>
      <c r="J13" s="15">
        <f>(E13+F13)/D13*100</f>
        <v>88.23529411764706</v>
      </c>
      <c r="K13" s="15">
        <f>(E13*5+F13*4+G13*3)/D13</f>
        <v>4.588235294117647</v>
      </c>
      <c r="L13" s="19"/>
    </row>
    <row r="14" spans="1:12" ht="14.25">
      <c r="A14" s="8"/>
      <c r="B14" s="11" t="s">
        <v>14</v>
      </c>
      <c r="C14" s="24"/>
      <c r="D14" s="12">
        <f>D12+D13</f>
        <v>40</v>
      </c>
      <c r="E14" s="12">
        <f>E12+E13</f>
        <v>24</v>
      </c>
      <c r="F14" s="12">
        <f>F12+F13</f>
        <v>14</v>
      </c>
      <c r="G14" s="12">
        <f>G12+G13</f>
        <v>2</v>
      </c>
      <c r="H14" s="12">
        <f>H12+H13</f>
        <v>0</v>
      </c>
      <c r="I14" s="27">
        <f>(E14+F14+G14)/D14*100</f>
        <v>100</v>
      </c>
      <c r="J14" s="27">
        <f>(E14+F14)/D14*100</f>
        <v>95</v>
      </c>
      <c r="K14" s="16">
        <f>(E14*5+F14*4+G14*3+H14*2)/D14</f>
        <v>4.55</v>
      </c>
      <c r="L14" s="20"/>
    </row>
    <row r="15" spans="1:12" ht="14.25">
      <c r="A15" s="8"/>
      <c r="B15" s="9" t="s">
        <v>15</v>
      </c>
      <c r="C15" s="23" t="s">
        <v>20</v>
      </c>
      <c r="D15" s="10">
        <v>26</v>
      </c>
      <c r="E15" s="10">
        <v>10</v>
      </c>
      <c r="F15" s="10">
        <v>16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4.384615384615385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26</v>
      </c>
      <c r="E17" s="12">
        <f>E15+E16</f>
        <v>10</v>
      </c>
      <c r="F17" s="12">
        <f>F15+F16</f>
        <v>16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4.384615384615385</v>
      </c>
      <c r="L17" s="21"/>
    </row>
    <row r="18" spans="1:12" ht="14.25">
      <c r="A18" s="8"/>
      <c r="B18" s="9" t="s">
        <v>16</v>
      </c>
      <c r="C18" s="23" t="s">
        <v>19</v>
      </c>
      <c r="D18" s="10">
        <v>29</v>
      </c>
      <c r="E18" s="10">
        <v>10</v>
      </c>
      <c r="F18" s="10">
        <v>12</v>
      </c>
      <c r="G18" s="10">
        <v>7</v>
      </c>
      <c r="H18" s="10">
        <v>0</v>
      </c>
      <c r="I18" s="10">
        <f t="shared" si="0"/>
        <v>100</v>
      </c>
      <c r="J18" s="15">
        <f t="shared" si="1"/>
        <v>75.86206896551724</v>
      </c>
      <c r="K18" s="22">
        <f t="shared" si="2"/>
        <v>4.103448275862069</v>
      </c>
      <c r="L18" s="20"/>
    </row>
    <row r="19" spans="1:12" ht="14.25">
      <c r="A19" s="8"/>
      <c r="B19" s="11" t="s">
        <v>14</v>
      </c>
      <c r="C19" s="24"/>
      <c r="D19" s="12">
        <v>29</v>
      </c>
      <c r="E19" s="12">
        <v>10</v>
      </c>
      <c r="F19" s="12">
        <v>12</v>
      </c>
      <c r="G19" s="12">
        <v>7</v>
      </c>
      <c r="H19" s="12">
        <v>0</v>
      </c>
      <c r="I19" s="12">
        <f t="shared" si="0"/>
        <v>100</v>
      </c>
      <c r="J19" s="16">
        <f t="shared" si="1"/>
        <v>75.86206896551724</v>
      </c>
      <c r="K19" s="16">
        <f t="shared" si="2"/>
        <v>4.103448275862069</v>
      </c>
      <c r="L19" s="21"/>
    </row>
    <row r="20" spans="1:12" ht="14.25">
      <c r="A20" s="8"/>
      <c r="B20" s="9" t="s">
        <v>17</v>
      </c>
      <c r="C20" s="23" t="s">
        <v>30</v>
      </c>
      <c r="D20" s="10">
        <v>23</v>
      </c>
      <c r="E20" s="10">
        <v>2</v>
      </c>
      <c r="F20" s="10">
        <v>21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4.086956521739131</v>
      </c>
      <c r="L20" s="20"/>
    </row>
    <row r="21" spans="1:12" ht="14.25">
      <c r="A21" s="8"/>
      <c r="B21" s="29" t="s">
        <v>31</v>
      </c>
      <c r="C21" s="30" t="s">
        <v>21</v>
      </c>
      <c r="D21" s="31">
        <v>23</v>
      </c>
      <c r="E21" s="31">
        <v>7</v>
      </c>
      <c r="F21" s="31">
        <v>11</v>
      </c>
      <c r="G21" s="31">
        <v>5</v>
      </c>
      <c r="H21" s="31">
        <v>0</v>
      </c>
      <c r="I21" s="31">
        <f t="shared" si="0"/>
        <v>100</v>
      </c>
      <c r="J21" s="35">
        <f t="shared" si="1"/>
        <v>78.26086956521739</v>
      </c>
      <c r="K21" s="32">
        <f>(E21*5+F21*4+G21*3+H21*2)/D21</f>
        <v>4.086956521739131</v>
      </c>
      <c r="L21" s="21"/>
    </row>
    <row r="22" spans="1:12" ht="14.25">
      <c r="A22" s="8"/>
      <c r="B22" s="11" t="s">
        <v>14</v>
      </c>
      <c r="C22" s="24"/>
      <c r="D22" s="12">
        <f>D20+D21</f>
        <v>46</v>
      </c>
      <c r="E22" s="12">
        <f>E20+E21</f>
        <v>9</v>
      </c>
      <c r="F22" s="12">
        <f>F20+F21</f>
        <v>32</v>
      </c>
      <c r="G22" s="12">
        <f>G20+G21</f>
        <v>5</v>
      </c>
      <c r="H22" s="12">
        <f>H20+H21</f>
        <v>0</v>
      </c>
      <c r="I22" s="12">
        <f>(E22+F22+G22)/D22*100</f>
        <v>100</v>
      </c>
      <c r="J22" s="16">
        <f>(E22+F22)/D22*100</f>
        <v>89.13043478260869</v>
      </c>
      <c r="K22" s="16">
        <f>(E22*5+F22*4+G22*3)/D22</f>
        <v>4.086956521739131</v>
      </c>
      <c r="L22" s="20"/>
    </row>
    <row r="23" spans="1:12" ht="14.25">
      <c r="A23" s="8"/>
      <c r="B23" s="13" t="s">
        <v>18</v>
      </c>
      <c r="C23" s="13"/>
      <c r="D23" s="14">
        <f>D14+D17+D19+D22</f>
        <v>141</v>
      </c>
      <c r="E23" s="14">
        <f>E14+E17+E19+E22</f>
        <v>53</v>
      </c>
      <c r="F23" s="14">
        <f>F14+F17+F19+F22</f>
        <v>74</v>
      </c>
      <c r="G23" s="14">
        <f>G14+G17+G19+G22</f>
        <v>14</v>
      </c>
      <c r="H23" s="14">
        <f>H14+H17+H19+H22</f>
        <v>0</v>
      </c>
      <c r="I23" s="26">
        <f>(E23+F23+G23)/D23*100</f>
        <v>100</v>
      </c>
      <c r="J23" s="17">
        <f>(E23+F23)/D23*100</f>
        <v>90.0709219858156</v>
      </c>
      <c r="K23" s="17">
        <f>(E23*5+F23*4+G23*3)/D23</f>
        <v>4.276595744680851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2011-02-08T06:32:48Z</dcterms:modified>
  <cp:category/>
  <cp:version/>
  <cp:contentType/>
  <cp:contentStatus/>
</cp:coreProperties>
</file>